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иректор\Downloads\"/>
    </mc:Choice>
  </mc:AlternateContent>
  <bookViews>
    <workbookView xWindow="0" yWindow="0" windowWidth="24000" windowHeight="903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L196" i="1" s="1"/>
  <c r="J13" i="1"/>
  <c r="J24" i="1" s="1"/>
  <c r="I13" i="1"/>
  <c r="I24" i="1" s="1"/>
  <c r="H13" i="1"/>
  <c r="H24" i="1" s="1"/>
  <c r="G13" i="1"/>
  <c r="G24" i="1" s="1"/>
  <c r="F13" i="1"/>
  <c r="F24" i="1" s="1"/>
  <c r="J51" i="1"/>
  <c r="J62" i="1" s="1"/>
  <c r="H51" i="1"/>
  <c r="H62" i="1" s="1"/>
  <c r="F51" i="1"/>
  <c r="F62" i="1" s="1"/>
  <c r="F196" i="1" s="1"/>
  <c r="G51" i="1"/>
  <c r="G62" i="1" s="1"/>
  <c r="I51" i="1"/>
  <c r="I62" i="1" s="1"/>
  <c r="H196" i="1" l="1"/>
  <c r="J196" i="1"/>
  <c r="G196" i="1"/>
  <c r="I196" i="1"/>
</calcChain>
</file>

<file path=xl/sharedStrings.xml><?xml version="1.0" encoding="utf-8"?>
<sst xmlns="http://schemas.openxmlformats.org/spreadsheetml/2006/main" count="391" uniqueCount="127">
  <si>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</si>
  <si>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</si>
  <si>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</si>
  <si>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</si>
  <si>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</si>
  <si>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</si>
  <si>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</si>
  <si>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</si>
  <si>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</si>
  <si>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</si>
  <si>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</si>
  <si>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</si>
  <si>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</si>
  <si>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</si>
  <si>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</si>
  <si>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</si>
  <si>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</si>
  <si>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</si>
  <si>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</si>
  <si>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</si>
  <si>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</si>
  <si>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</si>
  <si>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</si>
  <si>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</si>
  <si>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</si>
  <si>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</si>
  <si>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</si>
  <si>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</si>
  <si>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</si>
  <si>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</si>
  <si>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</si>
  <si>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</si>
  <si>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</si>
  <si>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</si>
  <si>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</si>
  <si>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</si>
  <si>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</si>
  <si>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</si>
  <si>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</si>
  <si>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ттк16</t>
  </si>
  <si>
    <t>хлеб ржаной</t>
  </si>
  <si>
    <t>яблоко</t>
  </si>
  <si>
    <t>ттк17</t>
  </si>
  <si>
    <t>хлеб пшеничный</t>
  </si>
  <si>
    <t>чай с молоком  135/45/13</t>
  </si>
  <si>
    <t>630/96</t>
  </si>
  <si>
    <t>рис отварной</t>
  </si>
  <si>
    <t>511/04</t>
  </si>
  <si>
    <t>686/04</t>
  </si>
  <si>
    <t>чай с лимоном 180/13/6</t>
  </si>
  <si>
    <t>ржаной</t>
  </si>
  <si>
    <t>овощи свежие (томаты)</t>
  </si>
  <si>
    <t>437/04</t>
  </si>
  <si>
    <t>каша гречневая</t>
  </si>
  <si>
    <t>508/04</t>
  </si>
  <si>
    <t>абрикосы</t>
  </si>
  <si>
    <t>макароны отварные</t>
  </si>
  <si>
    <t>469/96</t>
  </si>
  <si>
    <t xml:space="preserve">Рис отварной                     </t>
  </si>
  <si>
    <t>Котлета куриная</t>
  </si>
  <si>
    <t>460/1996</t>
  </si>
  <si>
    <t>Чай с лимоном</t>
  </si>
  <si>
    <t>180/13/6</t>
  </si>
  <si>
    <t>Хлеб ржаной</t>
  </si>
  <si>
    <t>МБОУ Шатовская СШ</t>
  </si>
  <si>
    <t>директор</t>
  </si>
  <si>
    <t>Верхова Е.Н.</t>
  </si>
  <si>
    <t>Горячий бутерброд с сыром</t>
  </si>
  <si>
    <t>Ттк №9Б</t>
  </si>
  <si>
    <t>Каша пшенная с маслом (ц/молоко)</t>
  </si>
  <si>
    <t>200/10</t>
  </si>
  <si>
    <t>257/96</t>
  </si>
  <si>
    <t>Какао с молоком</t>
  </si>
  <si>
    <t>54-21гн-2020</t>
  </si>
  <si>
    <t>Хлеб пшеничный</t>
  </si>
  <si>
    <t>472/1996</t>
  </si>
  <si>
    <t>Картофельное пюре</t>
  </si>
  <si>
    <t>Котлета говяжья</t>
  </si>
  <si>
    <t>Овощи свежие(огурец)</t>
  </si>
  <si>
    <t>Ттк 16</t>
  </si>
  <si>
    <t>Овощи свежие(томат )</t>
  </si>
  <si>
    <t>Ттк №16</t>
  </si>
  <si>
    <t>Гречка отварная</t>
  </si>
  <si>
    <t>268/2011</t>
  </si>
  <si>
    <t>Фрукты свежие (яблоко)</t>
  </si>
  <si>
    <t>Ттк № 17</t>
  </si>
  <si>
    <t xml:space="preserve">Горбуша, припущ  в молоке      </t>
  </si>
  <si>
    <t>ттк5в2г</t>
  </si>
  <si>
    <t xml:space="preserve">щи из свежей капусты </t>
  </si>
  <si>
    <t>119/96</t>
  </si>
  <si>
    <t>Макаронные изделия с сыром</t>
  </si>
  <si>
    <t>150/20/10</t>
  </si>
  <si>
    <t>333/2004</t>
  </si>
  <si>
    <t>Компот из кураги</t>
  </si>
  <si>
    <t>54-2хн-2020</t>
  </si>
  <si>
    <t>Фрукты свежие(нектарин)</t>
  </si>
  <si>
    <t>Ттк №17</t>
  </si>
  <si>
    <t>Борщ с капустой,картофелем</t>
  </si>
  <si>
    <t>110/96</t>
  </si>
  <si>
    <t xml:space="preserve">Котлета рыбная </t>
  </si>
  <si>
    <t>388/04</t>
  </si>
  <si>
    <t>Макароны отварные</t>
  </si>
  <si>
    <t>Напиток с лимоном</t>
  </si>
  <si>
    <t>Ттк №12</t>
  </si>
  <si>
    <t xml:space="preserve">Суп с макаронными изделиями   </t>
  </si>
  <si>
    <t>147/04</t>
  </si>
  <si>
    <t>Запеканка из творога со сгущенкой</t>
  </si>
  <si>
    <t>150/20</t>
  </si>
  <si>
    <t>297/96</t>
  </si>
  <si>
    <t>Сок яблочный</t>
  </si>
  <si>
    <t>-</t>
  </si>
  <si>
    <t>707/04</t>
  </si>
  <si>
    <t>Горошек консервированный</t>
  </si>
  <si>
    <t>468/96</t>
  </si>
  <si>
    <t xml:space="preserve">Рассольник ленинградский      </t>
  </si>
  <si>
    <t>129/96</t>
  </si>
  <si>
    <t>Омлет натуральный</t>
  </si>
  <si>
    <t>160/5</t>
  </si>
  <si>
    <t>340/2004</t>
  </si>
  <si>
    <t>Суп картофельный с бобовыми</t>
  </si>
  <si>
    <t>139/2004</t>
  </si>
  <si>
    <t>Котлеты куриные</t>
  </si>
  <si>
    <t>472/96</t>
  </si>
  <si>
    <t xml:space="preserve">Напиток с лимоном       </t>
  </si>
  <si>
    <t>Овощи свежие (томаты)</t>
  </si>
  <si>
    <t xml:space="preserve">Щи из свежей капусты  </t>
  </si>
  <si>
    <t>Борщ с капустой ,картофелем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</si>
</sst>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17" fontId="2" fillId="2" borderId="17" xfId="0" applyNumberFormat="1" applyFont="1" applyFill="1" applyBorder="1" applyAlignment="1" applyProtection="1">
      <alignment horizontal="center" vertical="top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92" activePane="bottomRight" state="frozen"/>
      <selection pane="topRight" activeCell="E1" sqref="E1"/>
      <selection pane="bottomLeft" activeCell="A6" sqref="A6"/>
      <selection pane="bottomRight" activeCell="H3" sqref="H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5" t="s">
        <v>64</v>
      </c>
      <c r="D1" s="56"/>
      <c r="E1" s="56"/>
      <c r="F1" s="12" t="s">
        <v>16</v>
      </c>
      <c r="G1" s="2" t="s">
        <v>17</v>
      </c>
      <c r="H1" s="57" t="s">
        <v>65</v>
      </c>
      <c r="I1" s="57"/>
      <c r="J1" s="57"/>
      <c r="K1" s="57"/>
    </row>
    <row r="2" spans="1:12" ht="18" x14ac:dyDescent="0.2">
      <c r="A2" s="35" t="s">
        <v>6</v>
      </c>
      <c r="C2" s="2"/>
      <c r="G2" s="2" t="s">
        <v>18</v>
      </c>
      <c r="H2" s="57" t="s">
        <v>66</v>
      </c>
      <c r="I2" s="57"/>
      <c r="J2" s="57"/>
      <c r="K2" s="57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9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4.5" thickBot="1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58</v>
      </c>
      <c r="F6" s="40">
        <v>150</v>
      </c>
      <c r="G6" s="40">
        <v>3.6</v>
      </c>
      <c r="H6" s="40">
        <v>5.85</v>
      </c>
      <c r="I6" s="40">
        <v>36</v>
      </c>
      <c r="J6" s="40">
        <v>209</v>
      </c>
      <c r="K6" s="41" t="s">
        <v>47</v>
      </c>
      <c r="L6" s="40"/>
    </row>
    <row r="7" spans="1:12" ht="15" x14ac:dyDescent="0.25">
      <c r="A7" s="23"/>
      <c r="B7" s="15"/>
      <c r="C7" s="11"/>
      <c r="D7" s="6"/>
      <c r="E7" s="42" t="s">
        <v>59</v>
      </c>
      <c r="F7" s="43">
        <v>90</v>
      </c>
      <c r="G7" s="43">
        <v>12.8</v>
      </c>
      <c r="H7" s="43">
        <v>9.34</v>
      </c>
      <c r="I7" s="43">
        <v>5.85</v>
      </c>
      <c r="J7" s="43">
        <v>159</v>
      </c>
      <c r="K7" s="44" t="s">
        <v>60</v>
      </c>
      <c r="L7" s="43"/>
    </row>
    <row r="8" spans="1:12" ht="15" x14ac:dyDescent="0.25">
      <c r="A8" s="23"/>
      <c r="B8" s="15"/>
      <c r="C8" s="11"/>
      <c r="D8" s="7" t="s">
        <v>22</v>
      </c>
      <c r="E8" s="42" t="s">
        <v>61</v>
      </c>
      <c r="F8" s="43" t="s">
        <v>62</v>
      </c>
      <c r="G8" s="43">
        <v>0.27</v>
      </c>
      <c r="H8" s="43">
        <v>0.09</v>
      </c>
      <c r="I8" s="43">
        <v>13.68</v>
      </c>
      <c r="J8" s="43">
        <v>55</v>
      </c>
      <c r="K8" s="44" t="s">
        <v>48</v>
      </c>
      <c r="L8" s="43"/>
    </row>
    <row r="9" spans="1:12" ht="15" x14ac:dyDescent="0.25">
      <c r="A9" s="23"/>
      <c r="B9" s="15"/>
      <c r="C9" s="11"/>
      <c r="D9" s="7" t="s">
        <v>23</v>
      </c>
      <c r="E9" s="42" t="s">
        <v>63</v>
      </c>
      <c r="F9" s="43">
        <v>20</v>
      </c>
      <c r="G9" s="43">
        <v>1.32</v>
      </c>
      <c r="H9" s="43">
        <v>0.24</v>
      </c>
      <c r="I9" s="43">
        <v>6.84</v>
      </c>
      <c r="J9" s="43">
        <v>36</v>
      </c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 t="s">
        <v>43</v>
      </c>
      <c r="F11" s="43">
        <v>20</v>
      </c>
      <c r="G11" s="43">
        <v>1.54</v>
      </c>
      <c r="H11" s="43">
        <v>0.6</v>
      </c>
      <c r="I11" s="43">
        <v>9.9600000000000009</v>
      </c>
      <c r="J11" s="43">
        <v>53</v>
      </c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280</v>
      </c>
      <c r="G13" s="19">
        <f t="shared" ref="G13:J13" si="0">SUM(G6:G12)</f>
        <v>19.53</v>
      </c>
      <c r="H13" s="19">
        <f t="shared" si="0"/>
        <v>16.12</v>
      </c>
      <c r="I13" s="19">
        <f t="shared" si="0"/>
        <v>72.330000000000013</v>
      </c>
      <c r="J13" s="19">
        <f t="shared" si="0"/>
        <v>512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51</v>
      </c>
      <c r="F14" s="43">
        <v>80</v>
      </c>
      <c r="G14" s="43">
        <v>0.88</v>
      </c>
      <c r="H14" s="43">
        <v>0.16</v>
      </c>
      <c r="I14" s="43">
        <v>3.04</v>
      </c>
      <c r="J14" s="43">
        <v>18</v>
      </c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 t="s">
        <v>88</v>
      </c>
      <c r="F15" s="43">
        <v>200</v>
      </c>
      <c r="G15" s="43">
        <v>1.8</v>
      </c>
      <c r="H15" s="43">
        <v>2.2000000000000002</v>
      </c>
      <c r="I15" s="43">
        <v>7.2</v>
      </c>
      <c r="J15" s="43">
        <v>134</v>
      </c>
      <c r="K15" s="44" t="s">
        <v>89</v>
      </c>
      <c r="L15" s="43"/>
    </row>
    <row r="16" spans="1:12" ht="15" x14ac:dyDescent="0.25">
      <c r="A16" s="23"/>
      <c r="B16" s="15"/>
      <c r="C16" s="11"/>
      <c r="D16" s="7" t="s">
        <v>28</v>
      </c>
      <c r="E16" s="42" t="s">
        <v>90</v>
      </c>
      <c r="F16" s="43" t="s">
        <v>91</v>
      </c>
      <c r="G16" s="43">
        <v>9.18</v>
      </c>
      <c r="H16" s="43">
        <v>12.78</v>
      </c>
      <c r="I16" s="43">
        <v>33.119999999999997</v>
      </c>
      <c r="J16" s="43">
        <v>288</v>
      </c>
      <c r="K16" s="44" t="s">
        <v>92</v>
      </c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25.5" x14ac:dyDescent="0.25">
      <c r="A18" s="23"/>
      <c r="B18" s="15"/>
      <c r="C18" s="11"/>
      <c r="D18" s="7" t="s">
        <v>30</v>
      </c>
      <c r="E18" s="42" t="s">
        <v>93</v>
      </c>
      <c r="F18" s="43">
        <v>180</v>
      </c>
      <c r="G18" s="43">
        <v>0.9</v>
      </c>
      <c r="H18" s="43">
        <v>0.09</v>
      </c>
      <c r="I18" s="43">
        <v>14.13</v>
      </c>
      <c r="J18" s="43">
        <v>60</v>
      </c>
      <c r="K18" s="44" t="s">
        <v>94</v>
      </c>
      <c r="L18" s="43"/>
    </row>
    <row r="19" spans="1:12" ht="15" x14ac:dyDescent="0.25">
      <c r="A19" s="23"/>
      <c r="B19" s="15"/>
      <c r="C19" s="11"/>
      <c r="D19" s="7" t="s">
        <v>31</v>
      </c>
      <c r="E19" s="42" t="s">
        <v>43</v>
      </c>
      <c r="F19" s="43">
        <v>40</v>
      </c>
      <c r="G19" s="43">
        <v>3.08</v>
      </c>
      <c r="H19" s="43">
        <v>1.2</v>
      </c>
      <c r="I19" s="43">
        <v>19.920000000000002</v>
      </c>
      <c r="J19" s="43">
        <v>106</v>
      </c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 t="s">
        <v>40</v>
      </c>
      <c r="F20" s="43">
        <v>30</v>
      </c>
      <c r="G20" s="43">
        <v>1.98</v>
      </c>
      <c r="H20" s="43">
        <v>0.36</v>
      </c>
      <c r="I20" s="43">
        <v>10.26</v>
      </c>
      <c r="J20" s="43">
        <v>54</v>
      </c>
      <c r="K20" s="44"/>
      <c r="L20" s="43"/>
    </row>
    <row r="21" spans="1:12" ht="15" x14ac:dyDescent="0.25">
      <c r="A21" s="23"/>
      <c r="B21" s="15"/>
      <c r="C21" s="11"/>
      <c r="D21" s="6"/>
      <c r="E21" s="42" t="s">
        <v>95</v>
      </c>
      <c r="F21" s="43">
        <v>80</v>
      </c>
      <c r="G21" s="43">
        <v>0.88</v>
      </c>
      <c r="H21" s="43">
        <v>0.24</v>
      </c>
      <c r="I21" s="43">
        <v>7.12</v>
      </c>
      <c r="J21" s="43">
        <v>35</v>
      </c>
      <c r="K21" s="44" t="s">
        <v>96</v>
      </c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610</v>
      </c>
      <c r="G23" s="19">
        <f t="shared" ref="G23:J23" si="2">SUM(G14:G22)</f>
        <v>18.7</v>
      </c>
      <c r="H23" s="19">
        <f t="shared" si="2"/>
        <v>17.029999999999998</v>
      </c>
      <c r="I23" s="19">
        <f t="shared" si="2"/>
        <v>94.79</v>
      </c>
      <c r="J23" s="19">
        <f t="shared" si="2"/>
        <v>695</v>
      </c>
      <c r="K23" s="25"/>
      <c r="L23" s="19">
        <f t="shared" ref="L23" si="3">SUM(L14:L22)</f>
        <v>0</v>
      </c>
    </row>
    <row r="24" spans="1:12" ht="15.75" thickBot="1" x14ac:dyDescent="0.25">
      <c r="A24" s="29">
        <f>A6</f>
        <v>1</v>
      </c>
      <c r="B24" s="30">
        <f>B6</f>
        <v>1</v>
      </c>
      <c r="C24" s="52" t="s">
        <v>4</v>
      </c>
      <c r="D24" s="53"/>
      <c r="E24" s="31"/>
      <c r="F24" s="32">
        <f>F13+F23</f>
        <v>890</v>
      </c>
      <c r="G24" s="32">
        <f t="shared" ref="G24:J24" si="4">G13+G23</f>
        <v>38.230000000000004</v>
      </c>
      <c r="H24" s="32">
        <f t="shared" si="4"/>
        <v>33.15</v>
      </c>
      <c r="I24" s="32">
        <f t="shared" si="4"/>
        <v>167.12</v>
      </c>
      <c r="J24" s="32">
        <f t="shared" si="4"/>
        <v>1207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69</v>
      </c>
      <c r="F25" s="40" t="s">
        <v>70</v>
      </c>
      <c r="G25" s="40">
        <v>10.35</v>
      </c>
      <c r="H25" s="40">
        <v>14.05</v>
      </c>
      <c r="I25" s="40">
        <v>42.78</v>
      </c>
      <c r="J25" s="40">
        <v>340</v>
      </c>
      <c r="K25" s="41" t="s">
        <v>71</v>
      </c>
      <c r="L25" s="40"/>
    </row>
    <row r="26" spans="1:12" ht="15" x14ac:dyDescent="0.25">
      <c r="A26" s="14"/>
      <c r="B26" s="15"/>
      <c r="C26" s="11"/>
      <c r="D26" s="6"/>
      <c r="E26" s="42" t="s">
        <v>67</v>
      </c>
      <c r="F26" s="43">
        <v>40</v>
      </c>
      <c r="G26" s="43">
        <v>6.7240000000000002</v>
      </c>
      <c r="H26" s="43">
        <v>7.9950000000000001</v>
      </c>
      <c r="I26" s="43">
        <v>10.539</v>
      </c>
      <c r="J26" s="43">
        <v>143</v>
      </c>
      <c r="K26" s="51" t="s">
        <v>68</v>
      </c>
      <c r="L26" s="43"/>
    </row>
    <row r="27" spans="1:12" ht="15" x14ac:dyDescent="0.25">
      <c r="A27" s="14"/>
      <c r="B27" s="15"/>
      <c r="C27" s="11"/>
      <c r="D27" s="7" t="s">
        <v>22</v>
      </c>
      <c r="E27" s="42" t="s">
        <v>44</v>
      </c>
      <c r="F27" s="43">
        <v>180</v>
      </c>
      <c r="G27" s="43">
        <v>1.44</v>
      </c>
      <c r="H27" s="43">
        <v>1.53</v>
      </c>
      <c r="I27" s="43">
        <v>15.66</v>
      </c>
      <c r="J27" s="43">
        <v>79</v>
      </c>
      <c r="K27" s="44" t="s">
        <v>45</v>
      </c>
      <c r="L27" s="43"/>
    </row>
    <row r="28" spans="1:12" ht="25.5" x14ac:dyDescent="0.25">
      <c r="A28" s="14"/>
      <c r="B28" s="15"/>
      <c r="C28" s="11"/>
      <c r="D28" s="7" t="s">
        <v>23</v>
      </c>
      <c r="E28" s="42" t="s">
        <v>72</v>
      </c>
      <c r="F28" s="43">
        <v>180</v>
      </c>
      <c r="G28" s="43">
        <v>4.1399999999999997</v>
      </c>
      <c r="H28" s="43">
        <v>3.96</v>
      </c>
      <c r="I28" s="43">
        <v>11.25</v>
      </c>
      <c r="J28" s="43">
        <v>97</v>
      </c>
      <c r="K28" s="51" t="s">
        <v>73</v>
      </c>
      <c r="L28" s="43"/>
    </row>
    <row r="29" spans="1:12" ht="15" x14ac:dyDescent="0.25">
      <c r="A29" s="14"/>
      <c r="B29" s="15"/>
      <c r="C29" s="11"/>
      <c r="D29" s="7" t="s">
        <v>24</v>
      </c>
      <c r="E29" s="42" t="s">
        <v>74</v>
      </c>
      <c r="F29" s="43">
        <v>20</v>
      </c>
      <c r="G29" s="43">
        <v>1.54</v>
      </c>
      <c r="H29" s="43">
        <v>0.6</v>
      </c>
      <c r="I29" s="43">
        <v>9.9600000000000009</v>
      </c>
      <c r="J29" s="43">
        <v>53</v>
      </c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420</v>
      </c>
      <c r="G32" s="19">
        <f t="shared" ref="G32" si="6">SUM(G25:G31)</f>
        <v>24.193999999999999</v>
      </c>
      <c r="H32" s="19">
        <f t="shared" ref="H32" si="7">SUM(H25:H31)</f>
        <v>28.135000000000005</v>
      </c>
      <c r="I32" s="19">
        <f t="shared" ref="I32" si="8">SUM(I25:I31)</f>
        <v>90.188999999999993</v>
      </c>
      <c r="J32" s="19">
        <f t="shared" ref="J32:L32" si="9">SUM(J25:J31)</f>
        <v>712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 t="s">
        <v>97</v>
      </c>
      <c r="F34" s="43">
        <v>200</v>
      </c>
      <c r="G34" s="43">
        <v>1.92</v>
      </c>
      <c r="H34" s="43">
        <v>2.36</v>
      </c>
      <c r="I34" s="43">
        <v>10.48</v>
      </c>
      <c r="J34" s="43">
        <v>68</v>
      </c>
      <c r="K34" s="44" t="s">
        <v>98</v>
      </c>
      <c r="L34" s="43"/>
    </row>
    <row r="35" spans="1:12" ht="15" x14ac:dyDescent="0.25">
      <c r="A35" s="14"/>
      <c r="B35" s="15"/>
      <c r="C35" s="11"/>
      <c r="D35" s="7" t="s">
        <v>28</v>
      </c>
      <c r="E35" s="42" t="s">
        <v>99</v>
      </c>
      <c r="F35" s="43">
        <v>100</v>
      </c>
      <c r="G35" s="43">
        <v>12.7</v>
      </c>
      <c r="H35" s="43">
        <v>5.87</v>
      </c>
      <c r="I35" s="43">
        <v>16.8</v>
      </c>
      <c r="J35" s="43">
        <v>171</v>
      </c>
      <c r="K35" s="44" t="s">
        <v>100</v>
      </c>
      <c r="L35" s="43"/>
    </row>
    <row r="36" spans="1:12" ht="15" x14ac:dyDescent="0.25">
      <c r="A36" s="14"/>
      <c r="B36" s="15"/>
      <c r="C36" s="11"/>
      <c r="D36" s="7" t="s">
        <v>29</v>
      </c>
      <c r="E36" s="42" t="s">
        <v>101</v>
      </c>
      <c r="F36" s="43">
        <v>150</v>
      </c>
      <c r="G36" s="43">
        <v>5.25</v>
      </c>
      <c r="H36" s="43">
        <v>4.8</v>
      </c>
      <c r="I36" s="43">
        <v>32.299999999999997</v>
      </c>
      <c r="J36" s="43">
        <v>192</v>
      </c>
      <c r="K36" s="44" t="s">
        <v>57</v>
      </c>
      <c r="L36" s="43"/>
    </row>
    <row r="37" spans="1:12" ht="15" x14ac:dyDescent="0.25">
      <c r="A37" s="14"/>
      <c r="B37" s="15"/>
      <c r="C37" s="11"/>
      <c r="D37" s="7" t="s">
        <v>30</v>
      </c>
      <c r="E37" s="42" t="s">
        <v>102</v>
      </c>
      <c r="F37" s="43">
        <v>180</v>
      </c>
      <c r="G37" s="43">
        <v>0.2</v>
      </c>
      <c r="H37" s="43">
        <v>0.1</v>
      </c>
      <c r="I37" s="43">
        <v>15.32</v>
      </c>
      <c r="J37" s="43">
        <v>63</v>
      </c>
      <c r="K37" s="44" t="s">
        <v>103</v>
      </c>
      <c r="L37" s="43"/>
    </row>
    <row r="38" spans="1:12" ht="15" x14ac:dyDescent="0.25">
      <c r="A38" s="14"/>
      <c r="B38" s="15"/>
      <c r="C38" s="11"/>
      <c r="D38" s="7" t="s">
        <v>31</v>
      </c>
      <c r="E38" s="42" t="s">
        <v>74</v>
      </c>
      <c r="F38" s="43">
        <v>40</v>
      </c>
      <c r="G38" s="43">
        <v>3.08</v>
      </c>
      <c r="H38" s="43">
        <v>1.2</v>
      </c>
      <c r="I38" s="43">
        <v>19.920000000000002</v>
      </c>
      <c r="J38" s="43">
        <v>106</v>
      </c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 t="s">
        <v>40</v>
      </c>
      <c r="F39" s="43">
        <v>30</v>
      </c>
      <c r="G39" s="43">
        <v>1.98</v>
      </c>
      <c r="H39" s="43">
        <v>0.36</v>
      </c>
      <c r="I39" s="43">
        <v>10.26</v>
      </c>
      <c r="J39" s="43">
        <v>54</v>
      </c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700</v>
      </c>
      <c r="G42" s="19">
        <f t="shared" ref="G42" si="10">SUM(G33:G41)</f>
        <v>25.13</v>
      </c>
      <c r="H42" s="19">
        <f t="shared" ref="H42" si="11">SUM(H33:H41)</f>
        <v>14.69</v>
      </c>
      <c r="I42" s="19">
        <f t="shared" ref="I42" si="12">SUM(I33:I41)</f>
        <v>105.08000000000001</v>
      </c>
      <c r="J42" s="19">
        <f t="shared" ref="J42:L42" si="13">SUM(J33:J41)</f>
        <v>654</v>
      </c>
      <c r="K42" s="25"/>
      <c r="L42" s="19">
        <f t="shared" si="13"/>
        <v>0</v>
      </c>
    </row>
    <row r="43" spans="1:12" ht="15.75" customHeight="1" thickBot="1" x14ac:dyDescent="0.25">
      <c r="A43" s="33">
        <f>A25</f>
        <v>1</v>
      </c>
      <c r="B43" s="33">
        <f>B25</f>
        <v>2</v>
      </c>
      <c r="C43" s="52" t="s">
        <v>4</v>
      </c>
      <c r="D43" s="53"/>
      <c r="E43" s="31"/>
      <c r="F43" s="32">
        <f>F32+F42</f>
        <v>1120</v>
      </c>
      <c r="G43" s="32">
        <f t="shared" ref="G43" si="14">G32+G42</f>
        <v>49.323999999999998</v>
      </c>
      <c r="H43" s="32">
        <f t="shared" ref="H43" si="15">H32+H42</f>
        <v>42.825000000000003</v>
      </c>
      <c r="I43" s="32">
        <f t="shared" ref="I43" si="16">I32+I42</f>
        <v>195.26900000000001</v>
      </c>
      <c r="J43" s="32">
        <f t="shared" ref="J43:L43" si="17">J32+J42</f>
        <v>1366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76</v>
      </c>
      <c r="F44" s="40">
        <v>150</v>
      </c>
      <c r="G44" s="40">
        <v>3</v>
      </c>
      <c r="H44" s="40">
        <v>5.25</v>
      </c>
      <c r="I44" s="40">
        <v>21</v>
      </c>
      <c r="J44" s="40">
        <v>140</v>
      </c>
      <c r="K44" s="41" t="s">
        <v>75</v>
      </c>
      <c r="L44" s="40"/>
    </row>
    <row r="45" spans="1:12" ht="15" x14ac:dyDescent="0.25">
      <c r="A45" s="23"/>
      <c r="B45" s="15"/>
      <c r="C45" s="11"/>
      <c r="D45" s="6"/>
      <c r="E45" s="42" t="s">
        <v>86</v>
      </c>
      <c r="F45" s="43">
        <v>100</v>
      </c>
      <c r="G45" s="43">
        <v>20.23</v>
      </c>
      <c r="H45" s="43">
        <v>14.32</v>
      </c>
      <c r="I45" s="43">
        <v>3.23</v>
      </c>
      <c r="J45" s="43">
        <v>222</v>
      </c>
      <c r="K45" s="44" t="s">
        <v>87</v>
      </c>
      <c r="L45" s="43"/>
    </row>
    <row r="46" spans="1:12" ht="15" x14ac:dyDescent="0.25">
      <c r="A46" s="23"/>
      <c r="B46" s="15"/>
      <c r="C46" s="11"/>
      <c r="D46" s="7" t="s">
        <v>22</v>
      </c>
      <c r="E46" s="42" t="s">
        <v>49</v>
      </c>
      <c r="F46" s="43">
        <v>186</v>
      </c>
      <c r="G46" s="43">
        <v>0.27</v>
      </c>
      <c r="H46" s="43">
        <v>0.09</v>
      </c>
      <c r="I46" s="43">
        <v>13.68</v>
      </c>
      <c r="J46" s="43">
        <v>55</v>
      </c>
      <c r="K46" s="44" t="s">
        <v>48</v>
      </c>
      <c r="L46" s="43"/>
    </row>
    <row r="47" spans="1:12" ht="15" x14ac:dyDescent="0.25">
      <c r="A47" s="23"/>
      <c r="B47" s="15"/>
      <c r="C47" s="11"/>
      <c r="D47" s="7" t="s">
        <v>23</v>
      </c>
      <c r="E47" s="42" t="s">
        <v>50</v>
      </c>
      <c r="F47" s="43">
        <v>20</v>
      </c>
      <c r="G47" s="43">
        <v>1.32</v>
      </c>
      <c r="H47" s="43">
        <v>0.24</v>
      </c>
      <c r="I47" s="43">
        <v>6.84</v>
      </c>
      <c r="J47" s="43">
        <v>36</v>
      </c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 t="s">
        <v>43</v>
      </c>
      <c r="F49" s="43">
        <v>20</v>
      </c>
      <c r="G49" s="43">
        <v>1.54</v>
      </c>
      <c r="H49" s="43">
        <v>0.6</v>
      </c>
      <c r="I49" s="43">
        <v>9.9600000000000009</v>
      </c>
      <c r="J49" s="43">
        <v>53</v>
      </c>
      <c r="K49" s="44"/>
      <c r="L49" s="43"/>
    </row>
    <row r="50" spans="1:12" ht="15" x14ac:dyDescent="0.25">
      <c r="A50" s="23"/>
      <c r="B50" s="15"/>
      <c r="C50" s="11"/>
      <c r="D50" s="6"/>
      <c r="E50" s="42" t="s">
        <v>51</v>
      </c>
      <c r="F50" s="43">
        <v>80</v>
      </c>
      <c r="G50" s="43">
        <v>0.88</v>
      </c>
      <c r="H50" s="43">
        <v>0.16</v>
      </c>
      <c r="I50" s="43">
        <v>3.04</v>
      </c>
      <c r="J50" s="43">
        <v>18</v>
      </c>
      <c r="K50" s="44" t="s">
        <v>39</v>
      </c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556</v>
      </c>
      <c r="G51" s="19">
        <f>SUM(G44:G50)</f>
        <v>27.24</v>
      </c>
      <c r="H51" s="19">
        <f>SUM(H44:H50)</f>
        <v>20.66</v>
      </c>
      <c r="I51" s="19">
        <f>SUM(I44:I50)</f>
        <v>57.75</v>
      </c>
      <c r="J51" s="19">
        <f>SUM(J44:J50)</f>
        <v>524</v>
      </c>
      <c r="K51" s="25"/>
      <c r="L51" s="19">
        <f t="shared" ref="L51" si="18">SUM(L44:L50)</f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 t="s">
        <v>104</v>
      </c>
      <c r="F53" s="43">
        <v>200</v>
      </c>
      <c r="G53" s="43">
        <v>1.92</v>
      </c>
      <c r="H53" s="43">
        <v>4.24</v>
      </c>
      <c r="I53" s="43">
        <v>12.56</v>
      </c>
      <c r="J53" s="43">
        <v>97</v>
      </c>
      <c r="K53" s="44" t="s">
        <v>105</v>
      </c>
      <c r="L53" s="43"/>
    </row>
    <row r="54" spans="1:12" ht="15" x14ac:dyDescent="0.25">
      <c r="A54" s="23"/>
      <c r="B54" s="15"/>
      <c r="C54" s="11"/>
      <c r="D54" s="7" t="s">
        <v>28</v>
      </c>
      <c r="E54" s="42" t="s">
        <v>106</v>
      </c>
      <c r="F54" s="43" t="s">
        <v>107</v>
      </c>
      <c r="G54" s="43">
        <v>25.95</v>
      </c>
      <c r="H54" s="43">
        <v>18.649999999999999</v>
      </c>
      <c r="I54" s="43">
        <v>30.45</v>
      </c>
      <c r="J54" s="43">
        <v>400</v>
      </c>
      <c r="K54" s="44" t="s">
        <v>108</v>
      </c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 t="s">
        <v>109</v>
      </c>
      <c r="F56" s="43">
        <v>180</v>
      </c>
      <c r="G56" s="43">
        <v>1.9</v>
      </c>
      <c r="H56" s="43" t="s">
        <v>110</v>
      </c>
      <c r="I56" s="43">
        <v>19.079999999999998</v>
      </c>
      <c r="J56" s="43">
        <v>80</v>
      </c>
      <c r="K56" s="44" t="s">
        <v>111</v>
      </c>
      <c r="L56" s="43"/>
    </row>
    <row r="57" spans="1:12" ht="15" x14ac:dyDescent="0.25">
      <c r="A57" s="23"/>
      <c r="B57" s="15"/>
      <c r="C57" s="11"/>
      <c r="D57" s="7" t="s">
        <v>31</v>
      </c>
      <c r="E57" s="42" t="s">
        <v>74</v>
      </c>
      <c r="F57" s="43">
        <v>40</v>
      </c>
      <c r="G57" s="43">
        <v>3.08</v>
      </c>
      <c r="H57" s="43">
        <v>1.2</v>
      </c>
      <c r="I57" s="43">
        <v>19.920000000000002</v>
      </c>
      <c r="J57" s="43">
        <v>106</v>
      </c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 t="s">
        <v>40</v>
      </c>
      <c r="F58" s="43">
        <v>30</v>
      </c>
      <c r="G58" s="43">
        <v>1.98</v>
      </c>
      <c r="H58" s="43">
        <v>0.36</v>
      </c>
      <c r="I58" s="43">
        <v>10.26</v>
      </c>
      <c r="J58" s="43">
        <v>54</v>
      </c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450</v>
      </c>
      <c r="G61" s="19">
        <f t="shared" ref="G61" si="19">SUM(G52:G60)</f>
        <v>34.829999999999991</v>
      </c>
      <c r="H61" s="19">
        <f t="shared" ref="H61" si="20">SUM(H52:H60)</f>
        <v>24.45</v>
      </c>
      <c r="I61" s="19">
        <f t="shared" ref="I61" si="21">SUM(I52:I60)</f>
        <v>92.27</v>
      </c>
      <c r="J61" s="19">
        <f t="shared" ref="J61:L61" si="22">SUM(J52:J60)</f>
        <v>737</v>
      </c>
      <c r="K61" s="25"/>
      <c r="L61" s="19">
        <f t="shared" si="22"/>
        <v>0</v>
      </c>
    </row>
    <row r="62" spans="1:12" ht="15.75" customHeight="1" thickBot="1" x14ac:dyDescent="0.25">
      <c r="A62" s="29">
        <f>A44</f>
        <v>1</v>
      </c>
      <c r="B62" s="30">
        <f>B44</f>
        <v>3</v>
      </c>
      <c r="C62" s="52" t="s">
        <v>4</v>
      </c>
      <c r="D62" s="53"/>
      <c r="E62" s="31"/>
      <c r="F62" s="32">
        <f>F51+F61</f>
        <v>1006</v>
      </c>
      <c r="G62" s="32">
        <f t="shared" ref="G62" si="23">G51+G61</f>
        <v>62.069999999999993</v>
      </c>
      <c r="H62" s="32">
        <f t="shared" ref="H62" si="24">H51+H61</f>
        <v>45.11</v>
      </c>
      <c r="I62" s="32">
        <f t="shared" ref="I62" si="25">I51+I61</f>
        <v>150.01999999999998</v>
      </c>
      <c r="J62" s="32">
        <f t="shared" ref="J62:L62" si="26">J51+J61</f>
        <v>1261</v>
      </c>
      <c r="K62" s="32"/>
      <c r="L62" s="32">
        <f t="shared" si="26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77</v>
      </c>
      <c r="F63" s="40">
        <v>90</v>
      </c>
      <c r="G63" s="40">
        <v>15.3</v>
      </c>
      <c r="H63" s="40">
        <v>17.010000000000002</v>
      </c>
      <c r="I63" s="40">
        <v>15.93</v>
      </c>
      <c r="J63" s="40">
        <v>278</v>
      </c>
      <c r="K63" s="41" t="s">
        <v>52</v>
      </c>
      <c r="L63" s="40"/>
    </row>
    <row r="64" spans="1:12" ht="15" x14ac:dyDescent="0.25">
      <c r="A64" s="23"/>
      <c r="B64" s="15"/>
      <c r="C64" s="11"/>
      <c r="D64" s="6"/>
      <c r="E64" s="42" t="s">
        <v>53</v>
      </c>
      <c r="F64" s="43">
        <v>150</v>
      </c>
      <c r="G64" s="43">
        <v>8.6999999999999993</v>
      </c>
      <c r="H64" s="43">
        <v>7.8</v>
      </c>
      <c r="I64" s="43">
        <v>42.6</v>
      </c>
      <c r="J64" s="43">
        <v>279</v>
      </c>
      <c r="K64" s="44" t="s">
        <v>54</v>
      </c>
      <c r="L64" s="43"/>
    </row>
    <row r="65" spans="1:12" ht="15" x14ac:dyDescent="0.25">
      <c r="A65" s="23"/>
      <c r="B65" s="15"/>
      <c r="C65" s="11"/>
      <c r="D65" s="7" t="s">
        <v>22</v>
      </c>
      <c r="E65" s="42" t="s">
        <v>49</v>
      </c>
      <c r="F65" s="43">
        <v>186</v>
      </c>
      <c r="G65" s="43">
        <v>0.27</v>
      </c>
      <c r="H65" s="43">
        <v>0.09</v>
      </c>
      <c r="I65" s="43">
        <v>13.68</v>
      </c>
      <c r="J65" s="43">
        <v>55</v>
      </c>
      <c r="K65" s="44" t="s">
        <v>48</v>
      </c>
      <c r="L65" s="43"/>
    </row>
    <row r="66" spans="1:12" ht="15" x14ac:dyDescent="0.25">
      <c r="A66" s="23"/>
      <c r="B66" s="15"/>
      <c r="C66" s="11"/>
      <c r="D66" s="7" t="s">
        <v>23</v>
      </c>
      <c r="E66" s="42" t="s">
        <v>40</v>
      </c>
      <c r="F66" s="43">
        <v>20</v>
      </c>
      <c r="G66" s="43">
        <v>1.32</v>
      </c>
      <c r="H66" s="43">
        <v>0.24</v>
      </c>
      <c r="I66" s="43">
        <v>6.84</v>
      </c>
      <c r="J66" s="43">
        <v>36</v>
      </c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 t="s">
        <v>43</v>
      </c>
      <c r="F69" s="43">
        <v>20</v>
      </c>
      <c r="G69" s="43">
        <v>1.54</v>
      </c>
      <c r="H69" s="43">
        <v>0.6</v>
      </c>
      <c r="I69" s="43">
        <v>9.9600000000000009</v>
      </c>
      <c r="J69" s="43">
        <v>53</v>
      </c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466</v>
      </c>
      <c r="G70" s="19">
        <f t="shared" ref="G70" si="27">SUM(G63:G69)</f>
        <v>27.13</v>
      </c>
      <c r="H70" s="19">
        <f t="shared" ref="H70" si="28">SUM(H63:H69)</f>
        <v>25.740000000000002</v>
      </c>
      <c r="I70" s="19">
        <f t="shared" ref="I70" si="29">SUM(I63:I69)</f>
        <v>89.010000000000019</v>
      </c>
      <c r="J70" s="19">
        <f t="shared" ref="J70:L70" si="30">SUM(J63:J69)</f>
        <v>701</v>
      </c>
      <c r="K70" s="25"/>
      <c r="L70" s="19">
        <f t="shared" si="30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112</v>
      </c>
      <c r="F71" s="43">
        <v>20</v>
      </c>
      <c r="G71" s="43">
        <v>6.2</v>
      </c>
      <c r="H71" s="43">
        <v>0.4</v>
      </c>
      <c r="I71" s="43">
        <v>13</v>
      </c>
      <c r="J71" s="43">
        <v>8</v>
      </c>
      <c r="K71" s="44" t="s">
        <v>113</v>
      </c>
      <c r="L71" s="43"/>
    </row>
    <row r="72" spans="1:12" ht="15" x14ac:dyDescent="0.25">
      <c r="A72" s="23"/>
      <c r="B72" s="15"/>
      <c r="C72" s="11"/>
      <c r="D72" s="7" t="s">
        <v>27</v>
      </c>
      <c r="E72" s="42" t="s">
        <v>114</v>
      </c>
      <c r="F72" s="43">
        <v>200</v>
      </c>
      <c r="G72" s="43">
        <v>2.4</v>
      </c>
      <c r="H72" s="43">
        <v>3.6</v>
      </c>
      <c r="I72" s="43">
        <v>16.079999999999998</v>
      </c>
      <c r="J72" s="43">
        <v>108</v>
      </c>
      <c r="K72" s="44" t="s">
        <v>115</v>
      </c>
      <c r="L72" s="43"/>
    </row>
    <row r="73" spans="1:12" ht="15" x14ac:dyDescent="0.25">
      <c r="A73" s="23"/>
      <c r="B73" s="15"/>
      <c r="C73" s="11"/>
      <c r="D73" s="7" t="s">
        <v>28</v>
      </c>
      <c r="E73" s="42" t="s">
        <v>116</v>
      </c>
      <c r="F73" s="43" t="s">
        <v>117</v>
      </c>
      <c r="G73" s="43">
        <v>16.09</v>
      </c>
      <c r="H73" s="43">
        <v>23.96</v>
      </c>
      <c r="I73" s="43">
        <v>3.16</v>
      </c>
      <c r="J73" s="43">
        <v>291</v>
      </c>
      <c r="K73" s="44" t="s">
        <v>118</v>
      </c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25.5" x14ac:dyDescent="0.25">
      <c r="A75" s="23"/>
      <c r="B75" s="15"/>
      <c r="C75" s="11"/>
      <c r="D75" s="7" t="s">
        <v>30</v>
      </c>
      <c r="E75" s="42" t="s">
        <v>93</v>
      </c>
      <c r="F75" s="43">
        <v>180</v>
      </c>
      <c r="G75" s="43">
        <v>0.9</v>
      </c>
      <c r="H75" s="43">
        <v>0.09</v>
      </c>
      <c r="I75" s="43">
        <v>14.13</v>
      </c>
      <c r="J75" s="43">
        <v>60</v>
      </c>
      <c r="K75" s="44" t="s">
        <v>94</v>
      </c>
      <c r="L75" s="43"/>
    </row>
    <row r="76" spans="1:12" ht="15" x14ac:dyDescent="0.25">
      <c r="A76" s="23"/>
      <c r="B76" s="15"/>
      <c r="C76" s="11"/>
      <c r="D76" s="7" t="s">
        <v>31</v>
      </c>
      <c r="E76" s="42" t="s">
        <v>74</v>
      </c>
      <c r="F76" s="43">
        <v>40</v>
      </c>
      <c r="G76" s="43">
        <v>3.08</v>
      </c>
      <c r="H76" s="43">
        <v>1.2</v>
      </c>
      <c r="I76" s="43">
        <v>19.920000000000002</v>
      </c>
      <c r="J76" s="43">
        <v>106</v>
      </c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 t="s">
        <v>40</v>
      </c>
      <c r="F77" s="43">
        <v>30</v>
      </c>
      <c r="G77" s="43">
        <v>1.98</v>
      </c>
      <c r="H77" s="43">
        <v>0.36</v>
      </c>
      <c r="I77" s="43">
        <v>10.26</v>
      </c>
      <c r="J77" s="43">
        <v>54</v>
      </c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470</v>
      </c>
      <c r="G80" s="19">
        <f t="shared" ref="G80" si="31">SUM(G71:G79)</f>
        <v>30.649999999999995</v>
      </c>
      <c r="H80" s="19">
        <f t="shared" ref="H80" si="32">SUM(H71:H79)</f>
        <v>29.61</v>
      </c>
      <c r="I80" s="19">
        <f t="shared" ref="I80" si="33">SUM(I71:I79)</f>
        <v>76.55</v>
      </c>
      <c r="J80" s="19">
        <f t="shared" ref="J80:L80" si="34">SUM(J71:J79)</f>
        <v>627</v>
      </c>
      <c r="K80" s="25"/>
      <c r="L80" s="19">
        <f t="shared" si="34"/>
        <v>0</v>
      </c>
    </row>
    <row r="81" spans="1:12" ht="15.75" customHeight="1" thickBot="1" x14ac:dyDescent="0.25">
      <c r="A81" s="29">
        <f>A63</f>
        <v>1</v>
      </c>
      <c r="B81" s="30">
        <f>B63</f>
        <v>4</v>
      </c>
      <c r="C81" s="52" t="s">
        <v>4</v>
      </c>
      <c r="D81" s="53"/>
      <c r="E81" s="31"/>
      <c r="F81" s="32">
        <f>F70+F80</f>
        <v>936</v>
      </c>
      <c r="G81" s="32">
        <f t="shared" ref="G81" si="35">G70+G80</f>
        <v>57.779999999999994</v>
      </c>
      <c r="H81" s="32">
        <f t="shared" ref="H81" si="36">H70+H80</f>
        <v>55.35</v>
      </c>
      <c r="I81" s="32">
        <f t="shared" ref="I81" si="37">I70+I80</f>
        <v>165.56</v>
      </c>
      <c r="J81" s="32">
        <f t="shared" ref="J81:L81" si="38">J70+J80</f>
        <v>1328</v>
      </c>
      <c r="K81" s="32"/>
      <c r="L81" s="32">
        <f t="shared" si="38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59</v>
      </c>
      <c r="F82" s="40">
        <v>90</v>
      </c>
      <c r="G82" s="40">
        <v>12.8</v>
      </c>
      <c r="H82" s="40">
        <v>9.34</v>
      </c>
      <c r="I82" s="40">
        <v>5.85</v>
      </c>
      <c r="J82" s="40">
        <v>159</v>
      </c>
      <c r="K82" s="41" t="s">
        <v>60</v>
      </c>
      <c r="L82" s="40"/>
    </row>
    <row r="83" spans="1:12" ht="15" x14ac:dyDescent="0.25">
      <c r="A83" s="23"/>
      <c r="B83" s="15"/>
      <c r="C83" s="11"/>
      <c r="D83" s="6"/>
      <c r="E83" s="42" t="s">
        <v>56</v>
      </c>
      <c r="F83" s="43">
        <v>150</v>
      </c>
      <c r="G83" s="43">
        <v>5.25</v>
      </c>
      <c r="H83" s="43">
        <v>4.8</v>
      </c>
      <c r="I83" s="43">
        <v>32.299999999999997</v>
      </c>
      <c r="J83" s="43">
        <v>192</v>
      </c>
      <c r="K83" s="44" t="s">
        <v>57</v>
      </c>
      <c r="L83" s="43"/>
    </row>
    <row r="84" spans="1:12" ht="15" x14ac:dyDescent="0.25">
      <c r="A84" s="23"/>
      <c r="B84" s="15"/>
      <c r="C84" s="11"/>
      <c r="D84" s="7" t="s">
        <v>22</v>
      </c>
      <c r="E84" s="42" t="s">
        <v>49</v>
      </c>
      <c r="F84" s="43">
        <v>186</v>
      </c>
      <c r="G84" s="43">
        <v>0.27</v>
      </c>
      <c r="H84" s="43">
        <v>0.09</v>
      </c>
      <c r="I84" s="43">
        <v>13.68</v>
      </c>
      <c r="J84" s="43">
        <v>55</v>
      </c>
      <c r="K84" s="44" t="s">
        <v>48</v>
      </c>
      <c r="L84" s="43"/>
    </row>
    <row r="85" spans="1:12" ht="15" x14ac:dyDescent="0.25">
      <c r="A85" s="23"/>
      <c r="B85" s="15"/>
      <c r="C85" s="11"/>
      <c r="D85" s="7" t="s">
        <v>23</v>
      </c>
      <c r="E85" s="42" t="s">
        <v>50</v>
      </c>
      <c r="F85" s="43">
        <v>20</v>
      </c>
      <c r="G85" s="43">
        <v>1.32</v>
      </c>
      <c r="H85" s="43">
        <v>0.24</v>
      </c>
      <c r="I85" s="43">
        <v>6.84</v>
      </c>
      <c r="J85" s="43">
        <v>36</v>
      </c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 t="s">
        <v>41</v>
      </c>
      <c r="F86" s="43">
        <v>100</v>
      </c>
      <c r="G86" s="43">
        <v>0.5</v>
      </c>
      <c r="H86" s="43">
        <v>0.5</v>
      </c>
      <c r="I86" s="43">
        <v>13.01</v>
      </c>
      <c r="J86" s="43">
        <v>45</v>
      </c>
      <c r="K86" s="44" t="s">
        <v>42</v>
      </c>
      <c r="L86" s="43"/>
    </row>
    <row r="87" spans="1:12" ht="15" x14ac:dyDescent="0.25">
      <c r="A87" s="23"/>
      <c r="B87" s="15"/>
      <c r="C87" s="11"/>
      <c r="D87" s="6"/>
      <c r="E87" s="42" t="s">
        <v>43</v>
      </c>
      <c r="F87" s="43">
        <v>20</v>
      </c>
      <c r="G87" s="43">
        <v>1.54</v>
      </c>
      <c r="H87" s="43">
        <v>0.6</v>
      </c>
      <c r="I87" s="43">
        <v>9.9600000000000009</v>
      </c>
      <c r="J87" s="43">
        <v>53</v>
      </c>
      <c r="K87" s="44"/>
      <c r="L87" s="43"/>
    </row>
    <row r="88" spans="1:12" ht="15" x14ac:dyDescent="0.25">
      <c r="A88" s="23"/>
      <c r="B88" s="15"/>
      <c r="C88" s="11"/>
      <c r="D88" s="6"/>
      <c r="E88" s="42" t="s">
        <v>80</v>
      </c>
      <c r="F88" s="43">
        <v>80</v>
      </c>
      <c r="G88" s="43">
        <v>0.88</v>
      </c>
      <c r="H88" s="43">
        <v>0.16</v>
      </c>
      <c r="I88" s="43">
        <v>3.04</v>
      </c>
      <c r="J88" s="43">
        <v>18</v>
      </c>
      <c r="K88" s="44" t="s">
        <v>81</v>
      </c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646</v>
      </c>
      <c r="G89" s="19">
        <f>SUM(G82:G88)</f>
        <v>22.56</v>
      </c>
      <c r="H89" s="19">
        <f>SUM(H82:H88)</f>
        <v>15.73</v>
      </c>
      <c r="I89" s="19">
        <f>SUM(I82:I88)</f>
        <v>84.680000000000021</v>
      </c>
      <c r="J89" s="19">
        <f>SUM(J82:J88)</f>
        <v>558</v>
      </c>
      <c r="K89" s="25"/>
      <c r="L89" s="19">
        <f t="shared" ref="L89" si="39">SUM(L82:L88)</f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 t="s">
        <v>119</v>
      </c>
      <c r="F91" s="43">
        <v>200</v>
      </c>
      <c r="G91" s="43">
        <v>4.96</v>
      </c>
      <c r="H91" s="43">
        <v>4.4800000000000004</v>
      </c>
      <c r="I91" s="43">
        <v>17.84</v>
      </c>
      <c r="J91" s="43">
        <v>134</v>
      </c>
      <c r="K91" s="44" t="s">
        <v>120</v>
      </c>
      <c r="L91" s="43"/>
    </row>
    <row r="92" spans="1:12" ht="15" x14ac:dyDescent="0.25">
      <c r="A92" s="23"/>
      <c r="B92" s="15"/>
      <c r="C92" s="11"/>
      <c r="D92" s="7" t="s">
        <v>28</v>
      </c>
      <c r="E92" s="42" t="s">
        <v>121</v>
      </c>
      <c r="F92" s="43">
        <v>90</v>
      </c>
      <c r="G92" s="43">
        <v>12.8</v>
      </c>
      <c r="H92" s="43">
        <v>9.34</v>
      </c>
      <c r="I92" s="43">
        <v>5.85</v>
      </c>
      <c r="J92" s="43">
        <v>159</v>
      </c>
      <c r="K92" s="44" t="s">
        <v>60</v>
      </c>
      <c r="L92" s="43"/>
    </row>
    <row r="93" spans="1:12" ht="15" x14ac:dyDescent="0.25">
      <c r="A93" s="23"/>
      <c r="B93" s="15"/>
      <c r="C93" s="11"/>
      <c r="D93" s="7" t="s">
        <v>29</v>
      </c>
      <c r="E93" s="42" t="s">
        <v>76</v>
      </c>
      <c r="F93" s="43">
        <v>180</v>
      </c>
      <c r="G93" s="43">
        <v>3.6</v>
      </c>
      <c r="H93" s="43">
        <v>6.3</v>
      </c>
      <c r="I93" s="43">
        <v>25.2</v>
      </c>
      <c r="J93" s="43">
        <v>167</v>
      </c>
      <c r="K93" s="44" t="s">
        <v>122</v>
      </c>
      <c r="L93" s="43"/>
    </row>
    <row r="94" spans="1:12" ht="15" x14ac:dyDescent="0.25">
      <c r="A94" s="23"/>
      <c r="B94" s="15"/>
      <c r="C94" s="11"/>
      <c r="D94" s="7" t="s">
        <v>30</v>
      </c>
      <c r="E94" s="42" t="s">
        <v>123</v>
      </c>
      <c r="F94" s="43">
        <v>180</v>
      </c>
      <c r="G94" s="43">
        <v>0.2</v>
      </c>
      <c r="H94" s="43">
        <v>0.1</v>
      </c>
      <c r="I94" s="43">
        <v>15.32</v>
      </c>
      <c r="J94" s="43">
        <v>63</v>
      </c>
      <c r="K94" s="44" t="s">
        <v>103</v>
      </c>
      <c r="L94" s="43"/>
    </row>
    <row r="95" spans="1:12" ht="15" x14ac:dyDescent="0.25">
      <c r="A95" s="23"/>
      <c r="B95" s="15"/>
      <c r="C95" s="11"/>
      <c r="D95" s="7" t="s">
        <v>31</v>
      </c>
      <c r="E95" s="42" t="s">
        <v>74</v>
      </c>
      <c r="F95" s="43">
        <v>40</v>
      </c>
      <c r="G95" s="43">
        <v>3.08</v>
      </c>
      <c r="H95" s="43">
        <v>1.2</v>
      </c>
      <c r="I95" s="43">
        <v>19.920000000000002</v>
      </c>
      <c r="J95" s="43">
        <v>106</v>
      </c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 t="s">
        <v>40</v>
      </c>
      <c r="F96" s="43">
        <v>30</v>
      </c>
      <c r="G96" s="43">
        <v>1.98</v>
      </c>
      <c r="H96" s="43">
        <v>0.36</v>
      </c>
      <c r="I96" s="43">
        <v>10.26</v>
      </c>
      <c r="J96" s="43">
        <v>54</v>
      </c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720</v>
      </c>
      <c r="G99" s="19">
        <f t="shared" ref="G99" si="40">SUM(G90:G98)</f>
        <v>26.62</v>
      </c>
      <c r="H99" s="19">
        <f t="shared" ref="H99" si="41">SUM(H90:H98)</f>
        <v>21.78</v>
      </c>
      <c r="I99" s="19">
        <f t="shared" ref="I99" si="42">SUM(I90:I98)</f>
        <v>94.390000000000015</v>
      </c>
      <c r="J99" s="19">
        <f t="shared" ref="J99:L99" si="43">SUM(J90:J98)</f>
        <v>683</v>
      </c>
      <c r="K99" s="25"/>
      <c r="L99" s="19">
        <f t="shared" si="43"/>
        <v>0</v>
      </c>
    </row>
    <row r="100" spans="1:12" ht="15.75" customHeight="1" thickBot="1" x14ac:dyDescent="0.25">
      <c r="A100" s="29">
        <f>A82</f>
        <v>1</v>
      </c>
      <c r="B100" s="30">
        <f>B82</f>
        <v>5</v>
      </c>
      <c r="C100" s="52" t="s">
        <v>4</v>
      </c>
      <c r="D100" s="53"/>
      <c r="E100" s="31"/>
      <c r="F100" s="32">
        <f>F89+F99</f>
        <v>1366</v>
      </c>
      <c r="G100" s="32">
        <f t="shared" ref="G100" si="44">G89+G99</f>
        <v>49.18</v>
      </c>
      <c r="H100" s="32">
        <f t="shared" ref="H100" si="45">H89+H99</f>
        <v>37.510000000000005</v>
      </c>
      <c r="I100" s="32">
        <f t="shared" ref="I100" si="46">I89+I99</f>
        <v>179.07000000000005</v>
      </c>
      <c r="J100" s="32">
        <f t="shared" ref="J100:L100" si="47">J89+J99</f>
        <v>1241</v>
      </c>
      <c r="K100" s="32"/>
      <c r="L100" s="32">
        <f t="shared" si="47"/>
        <v>0</v>
      </c>
    </row>
    <row r="101" spans="1:12" ht="15.75" thickBot="1" x14ac:dyDescent="0.3">
      <c r="A101" s="20">
        <v>2</v>
      </c>
      <c r="B101" s="21">
        <v>1</v>
      </c>
      <c r="C101" s="22" t="s">
        <v>20</v>
      </c>
      <c r="D101" s="5" t="s">
        <v>21</v>
      </c>
      <c r="E101" s="42" t="s">
        <v>46</v>
      </c>
      <c r="F101" s="43">
        <v>150</v>
      </c>
      <c r="G101" s="43">
        <v>3.6</v>
      </c>
      <c r="H101" s="43">
        <v>5.85</v>
      </c>
      <c r="I101" s="43">
        <v>36</v>
      </c>
      <c r="J101" s="43">
        <v>209</v>
      </c>
      <c r="K101" s="44" t="s">
        <v>47</v>
      </c>
      <c r="L101" s="40"/>
    </row>
    <row r="102" spans="1:12" ht="15" x14ac:dyDescent="0.25">
      <c r="A102" s="23"/>
      <c r="B102" s="15"/>
      <c r="C102" s="11"/>
      <c r="D102" s="6"/>
      <c r="E102" s="39" t="s">
        <v>59</v>
      </c>
      <c r="F102" s="40">
        <v>90</v>
      </c>
      <c r="G102" s="40">
        <v>12.8</v>
      </c>
      <c r="H102" s="40">
        <v>9.34</v>
      </c>
      <c r="I102" s="40">
        <v>5.85</v>
      </c>
      <c r="J102" s="40">
        <v>159</v>
      </c>
      <c r="K102" s="41" t="s">
        <v>60</v>
      </c>
      <c r="L102" s="43"/>
    </row>
    <row r="103" spans="1:12" ht="15" x14ac:dyDescent="0.25">
      <c r="A103" s="23"/>
      <c r="B103" s="15"/>
      <c r="C103" s="11"/>
      <c r="D103" s="7" t="s">
        <v>22</v>
      </c>
      <c r="E103" s="42" t="s">
        <v>49</v>
      </c>
      <c r="F103" s="43">
        <v>186</v>
      </c>
      <c r="G103" s="43">
        <v>0.27</v>
      </c>
      <c r="H103" s="43">
        <v>0.09</v>
      </c>
      <c r="I103" s="43">
        <v>13.68</v>
      </c>
      <c r="J103" s="43">
        <v>55</v>
      </c>
      <c r="K103" s="44" t="s">
        <v>48</v>
      </c>
      <c r="L103" s="43"/>
    </row>
    <row r="104" spans="1:12" ht="15" x14ac:dyDescent="0.25">
      <c r="A104" s="23"/>
      <c r="B104" s="15"/>
      <c r="C104" s="11"/>
      <c r="D104" s="7" t="s">
        <v>23</v>
      </c>
      <c r="E104" s="42" t="s">
        <v>50</v>
      </c>
      <c r="F104" s="43">
        <v>20</v>
      </c>
      <c r="G104" s="43">
        <v>1.32</v>
      </c>
      <c r="H104" s="43">
        <v>0.24</v>
      </c>
      <c r="I104" s="43">
        <v>6.84</v>
      </c>
      <c r="J104" s="43">
        <v>36</v>
      </c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 t="s">
        <v>43</v>
      </c>
      <c r="F106" s="43">
        <v>20</v>
      </c>
      <c r="G106" s="43">
        <v>1.54</v>
      </c>
      <c r="H106" s="43">
        <v>0.6</v>
      </c>
      <c r="I106" s="43">
        <v>9.9600000000000009</v>
      </c>
      <c r="J106" s="43">
        <v>53</v>
      </c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466</v>
      </c>
      <c r="G108" s="19">
        <f t="shared" ref="G108:J108" si="48">SUM(G101:G107)</f>
        <v>19.53</v>
      </c>
      <c r="H108" s="19">
        <f t="shared" si="48"/>
        <v>16.12</v>
      </c>
      <c r="I108" s="19">
        <f t="shared" si="48"/>
        <v>72.330000000000013</v>
      </c>
      <c r="J108" s="19">
        <f t="shared" si="48"/>
        <v>512</v>
      </c>
      <c r="K108" s="25"/>
      <c r="L108" s="19">
        <f t="shared" ref="L108" si="49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124</v>
      </c>
      <c r="F109" s="43">
        <v>80</v>
      </c>
      <c r="G109" s="43">
        <v>0.88</v>
      </c>
      <c r="H109" s="43">
        <v>0.16</v>
      </c>
      <c r="I109" s="43">
        <v>3.04</v>
      </c>
      <c r="J109" s="43">
        <v>18</v>
      </c>
      <c r="K109" s="44" t="s">
        <v>79</v>
      </c>
      <c r="L109" s="43"/>
    </row>
    <row r="110" spans="1:12" ht="15" x14ac:dyDescent="0.25">
      <c r="A110" s="23"/>
      <c r="B110" s="15"/>
      <c r="C110" s="11"/>
      <c r="D110" s="7" t="s">
        <v>27</v>
      </c>
      <c r="E110" s="42" t="s">
        <v>125</v>
      </c>
      <c r="F110" s="43">
        <v>200</v>
      </c>
      <c r="G110" s="43">
        <v>1.8</v>
      </c>
      <c r="H110" s="43">
        <v>2.2000000000000002</v>
      </c>
      <c r="I110" s="43">
        <v>7.2</v>
      </c>
      <c r="J110" s="43">
        <v>54</v>
      </c>
      <c r="K110" s="44" t="s">
        <v>89</v>
      </c>
      <c r="L110" s="43"/>
    </row>
    <row r="111" spans="1:12" ht="15" x14ac:dyDescent="0.25">
      <c r="A111" s="23"/>
      <c r="B111" s="15"/>
      <c r="C111" s="11"/>
      <c r="D111" s="7" t="s">
        <v>28</v>
      </c>
      <c r="E111" s="42" t="s">
        <v>90</v>
      </c>
      <c r="F111" s="43" t="s">
        <v>91</v>
      </c>
      <c r="G111" s="43">
        <v>9.18</v>
      </c>
      <c r="H111" s="43">
        <v>12.78</v>
      </c>
      <c r="I111" s="43">
        <v>33.119999999999997</v>
      </c>
      <c r="J111" s="43">
        <v>288</v>
      </c>
      <c r="K111" s="44" t="s">
        <v>92</v>
      </c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25.5" x14ac:dyDescent="0.25">
      <c r="A113" s="23"/>
      <c r="B113" s="15"/>
      <c r="C113" s="11"/>
      <c r="D113" s="7" t="s">
        <v>30</v>
      </c>
      <c r="E113" s="42" t="s">
        <v>93</v>
      </c>
      <c r="F113" s="43">
        <v>180</v>
      </c>
      <c r="G113" s="43">
        <v>0.9</v>
      </c>
      <c r="H113" s="43">
        <v>0.09</v>
      </c>
      <c r="I113" s="43">
        <v>14.13</v>
      </c>
      <c r="J113" s="43">
        <v>60</v>
      </c>
      <c r="K113" s="44" t="s">
        <v>94</v>
      </c>
      <c r="L113" s="43"/>
    </row>
    <row r="114" spans="1:12" ht="15" x14ac:dyDescent="0.25">
      <c r="A114" s="23"/>
      <c r="B114" s="15"/>
      <c r="C114" s="11"/>
      <c r="D114" s="7" t="s">
        <v>31</v>
      </c>
      <c r="E114" s="42" t="s">
        <v>74</v>
      </c>
      <c r="F114" s="43">
        <v>40</v>
      </c>
      <c r="G114" s="43">
        <v>3.08</v>
      </c>
      <c r="H114" s="43">
        <v>1.2</v>
      </c>
      <c r="I114" s="43">
        <v>19.920000000000002</v>
      </c>
      <c r="J114" s="43">
        <v>106</v>
      </c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 t="s">
        <v>40</v>
      </c>
      <c r="F115" s="43">
        <v>30</v>
      </c>
      <c r="G115" s="43">
        <v>1.98</v>
      </c>
      <c r="H115" s="43">
        <v>0.36</v>
      </c>
      <c r="I115" s="43">
        <v>10.26</v>
      </c>
      <c r="J115" s="43">
        <v>54</v>
      </c>
      <c r="K115" s="44"/>
      <c r="L115" s="43"/>
    </row>
    <row r="116" spans="1:12" ht="15" x14ac:dyDescent="0.25">
      <c r="A116" s="23"/>
      <c r="B116" s="15"/>
      <c r="C116" s="11"/>
      <c r="D116" s="6"/>
      <c r="E116" s="42" t="s">
        <v>95</v>
      </c>
      <c r="F116" s="43">
        <v>80</v>
      </c>
      <c r="G116" s="43">
        <v>0.88</v>
      </c>
      <c r="H116" s="43">
        <v>0.24</v>
      </c>
      <c r="I116" s="43">
        <v>7.12</v>
      </c>
      <c r="J116" s="43">
        <v>35</v>
      </c>
      <c r="K116" s="44" t="s">
        <v>96</v>
      </c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610</v>
      </c>
      <c r="G118" s="19">
        <f t="shared" ref="G118:J118" si="50">SUM(G109:G117)</f>
        <v>18.7</v>
      </c>
      <c r="H118" s="19">
        <f t="shared" si="50"/>
        <v>17.029999999999998</v>
      </c>
      <c r="I118" s="19">
        <f t="shared" si="50"/>
        <v>94.79</v>
      </c>
      <c r="J118" s="19">
        <f t="shared" si="50"/>
        <v>615</v>
      </c>
      <c r="K118" s="25"/>
      <c r="L118" s="19">
        <f t="shared" ref="L118" si="51">SUM(L109:L117)</f>
        <v>0</v>
      </c>
    </row>
    <row r="119" spans="1:12" ht="15.75" thickBot="1" x14ac:dyDescent="0.25">
      <c r="A119" s="29">
        <f>A101</f>
        <v>2</v>
      </c>
      <c r="B119" s="30">
        <f>B101</f>
        <v>1</v>
      </c>
      <c r="C119" s="52" t="s">
        <v>4</v>
      </c>
      <c r="D119" s="53"/>
      <c r="E119" s="31"/>
      <c r="F119" s="32">
        <f>F108+F118</f>
        <v>1076</v>
      </c>
      <c r="G119" s="32">
        <f t="shared" ref="G119" si="52">G108+G118</f>
        <v>38.230000000000004</v>
      </c>
      <c r="H119" s="32">
        <f t="shared" ref="H119" si="53">H108+H118</f>
        <v>33.15</v>
      </c>
      <c r="I119" s="32">
        <f t="shared" ref="I119" si="54">I108+I118</f>
        <v>167.12</v>
      </c>
      <c r="J119" s="32">
        <f t="shared" ref="J119:L119" si="55">J108+J118</f>
        <v>1127</v>
      </c>
      <c r="K119" s="32"/>
      <c r="L119" s="32">
        <f t="shared" si="55"/>
        <v>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67</v>
      </c>
      <c r="F120" s="40">
        <v>40</v>
      </c>
      <c r="G120" s="40">
        <v>6.7240000000000002</v>
      </c>
      <c r="H120" s="40">
        <v>7.9950000000000001</v>
      </c>
      <c r="I120" s="40">
        <v>10.539</v>
      </c>
      <c r="J120" s="40">
        <v>143</v>
      </c>
      <c r="K120" s="41" t="s">
        <v>68</v>
      </c>
      <c r="L120" s="40"/>
    </row>
    <row r="121" spans="1:12" ht="15" x14ac:dyDescent="0.25">
      <c r="A121" s="14"/>
      <c r="B121" s="15"/>
      <c r="C121" s="11"/>
      <c r="D121" s="6"/>
      <c r="E121" s="42" t="s">
        <v>69</v>
      </c>
      <c r="F121" s="43" t="s">
        <v>70</v>
      </c>
      <c r="G121" s="43">
        <v>10.35</v>
      </c>
      <c r="H121" s="43">
        <v>14.05</v>
      </c>
      <c r="I121" s="43">
        <v>42.78</v>
      </c>
      <c r="J121" s="43">
        <v>340</v>
      </c>
      <c r="K121" s="44" t="s">
        <v>71</v>
      </c>
      <c r="L121" s="43"/>
    </row>
    <row r="122" spans="1:12" ht="25.5" x14ac:dyDescent="0.25">
      <c r="A122" s="14"/>
      <c r="B122" s="15"/>
      <c r="C122" s="11"/>
      <c r="D122" s="7" t="s">
        <v>22</v>
      </c>
      <c r="E122" s="42" t="s">
        <v>72</v>
      </c>
      <c r="F122" s="43">
        <v>180</v>
      </c>
      <c r="G122" s="43">
        <v>4.1399999999999997</v>
      </c>
      <c r="H122" s="43">
        <v>3.96</v>
      </c>
      <c r="I122" s="43">
        <v>11.25</v>
      </c>
      <c r="J122" s="43">
        <v>97</v>
      </c>
      <c r="K122" s="44" t="s">
        <v>73</v>
      </c>
      <c r="L122" s="43"/>
    </row>
    <row r="123" spans="1:12" ht="15" x14ac:dyDescent="0.25">
      <c r="A123" s="14"/>
      <c r="B123" s="15"/>
      <c r="C123" s="11"/>
      <c r="D123" s="7" t="s">
        <v>23</v>
      </c>
      <c r="E123" s="42" t="s">
        <v>74</v>
      </c>
      <c r="F123" s="43">
        <v>20</v>
      </c>
      <c r="G123" s="43">
        <v>1.54</v>
      </c>
      <c r="H123" s="43">
        <v>0.6</v>
      </c>
      <c r="I123" s="43">
        <v>9.9600000000000009</v>
      </c>
      <c r="J123" s="43">
        <v>53</v>
      </c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 t="s">
        <v>55</v>
      </c>
      <c r="F124" s="43">
        <v>80</v>
      </c>
      <c r="G124" s="43">
        <v>0.7</v>
      </c>
      <c r="H124" s="43">
        <v>0.1</v>
      </c>
      <c r="I124" s="43">
        <v>7.2</v>
      </c>
      <c r="J124" s="43">
        <v>35</v>
      </c>
      <c r="K124" s="44" t="s">
        <v>42</v>
      </c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320</v>
      </c>
      <c r="G127" s="19">
        <f t="shared" ref="G127:J127" si="56">SUM(G120:G126)</f>
        <v>23.453999999999997</v>
      </c>
      <c r="H127" s="19">
        <f t="shared" si="56"/>
        <v>26.705000000000005</v>
      </c>
      <c r="I127" s="19">
        <f t="shared" si="56"/>
        <v>81.728999999999999</v>
      </c>
      <c r="J127" s="19">
        <f t="shared" si="56"/>
        <v>668</v>
      </c>
      <c r="K127" s="25"/>
      <c r="L127" s="19">
        <f t="shared" ref="L127" si="57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 t="s">
        <v>126</v>
      </c>
      <c r="F129" s="43">
        <v>200</v>
      </c>
      <c r="G129" s="43">
        <v>1.92</v>
      </c>
      <c r="H129" s="43">
        <v>2.36</v>
      </c>
      <c r="I129" s="43">
        <v>10.48</v>
      </c>
      <c r="J129" s="43">
        <v>68</v>
      </c>
      <c r="K129" s="44" t="s">
        <v>98</v>
      </c>
      <c r="L129" s="43"/>
    </row>
    <row r="130" spans="1:12" ht="15" x14ac:dyDescent="0.25">
      <c r="A130" s="14"/>
      <c r="B130" s="15"/>
      <c r="C130" s="11"/>
      <c r="D130" s="7" t="s">
        <v>28</v>
      </c>
      <c r="E130" s="42" t="s">
        <v>99</v>
      </c>
      <c r="F130" s="43">
        <v>100</v>
      </c>
      <c r="G130" s="43">
        <v>12.7</v>
      </c>
      <c r="H130" s="43">
        <v>5.87</v>
      </c>
      <c r="I130" s="43">
        <v>16.8</v>
      </c>
      <c r="J130" s="43">
        <v>171</v>
      </c>
      <c r="K130" s="44" t="s">
        <v>100</v>
      </c>
      <c r="L130" s="43"/>
    </row>
    <row r="131" spans="1:12" ht="15" x14ac:dyDescent="0.25">
      <c r="A131" s="14"/>
      <c r="B131" s="15"/>
      <c r="C131" s="11"/>
      <c r="D131" s="7" t="s">
        <v>29</v>
      </c>
      <c r="E131" s="42" t="s">
        <v>101</v>
      </c>
      <c r="F131" s="43">
        <v>150</v>
      </c>
      <c r="G131" s="43">
        <v>5.25</v>
      </c>
      <c r="H131" s="43">
        <v>4.8</v>
      </c>
      <c r="I131" s="43">
        <v>32.299999999999997</v>
      </c>
      <c r="J131" s="43">
        <v>192</v>
      </c>
      <c r="K131" s="44" t="s">
        <v>57</v>
      </c>
      <c r="L131" s="43"/>
    </row>
    <row r="132" spans="1:12" ht="15" x14ac:dyDescent="0.25">
      <c r="A132" s="14"/>
      <c r="B132" s="15"/>
      <c r="C132" s="11"/>
      <c r="D132" s="7" t="s">
        <v>30</v>
      </c>
      <c r="E132" s="42" t="s">
        <v>102</v>
      </c>
      <c r="F132" s="43">
        <v>180</v>
      </c>
      <c r="G132" s="43">
        <v>0.2</v>
      </c>
      <c r="H132" s="43">
        <v>0.1</v>
      </c>
      <c r="I132" s="43">
        <v>15.32</v>
      </c>
      <c r="J132" s="43">
        <v>63</v>
      </c>
      <c r="K132" s="44" t="s">
        <v>103</v>
      </c>
      <c r="L132" s="43"/>
    </row>
    <row r="133" spans="1:12" ht="15" x14ac:dyDescent="0.25">
      <c r="A133" s="14"/>
      <c r="B133" s="15"/>
      <c r="C133" s="11"/>
      <c r="D133" s="7" t="s">
        <v>31</v>
      </c>
      <c r="E133" s="42" t="s">
        <v>74</v>
      </c>
      <c r="F133" s="43">
        <v>40</v>
      </c>
      <c r="G133" s="43">
        <v>3.08</v>
      </c>
      <c r="H133" s="43">
        <v>1.2</v>
      </c>
      <c r="I133" s="43">
        <v>19.920000000000002</v>
      </c>
      <c r="J133" s="43">
        <v>106</v>
      </c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 t="s">
        <v>40</v>
      </c>
      <c r="F134" s="43">
        <v>30</v>
      </c>
      <c r="G134" s="43">
        <v>1.98</v>
      </c>
      <c r="H134" s="43">
        <v>0.36</v>
      </c>
      <c r="I134" s="43">
        <v>10.26</v>
      </c>
      <c r="J134" s="43">
        <v>54</v>
      </c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700</v>
      </c>
      <c r="G137" s="19">
        <f t="shared" ref="G137:J137" si="58">SUM(G128:G136)</f>
        <v>25.13</v>
      </c>
      <c r="H137" s="19">
        <f t="shared" si="58"/>
        <v>14.69</v>
      </c>
      <c r="I137" s="19">
        <f t="shared" si="58"/>
        <v>105.08000000000001</v>
      </c>
      <c r="J137" s="19">
        <f t="shared" si="58"/>
        <v>654</v>
      </c>
      <c r="K137" s="25"/>
      <c r="L137" s="19">
        <f t="shared" ref="L137" si="59">SUM(L128:L136)</f>
        <v>0</v>
      </c>
    </row>
    <row r="138" spans="1:12" ht="15.75" thickBot="1" x14ac:dyDescent="0.25">
      <c r="A138" s="33">
        <f>A120</f>
        <v>2</v>
      </c>
      <c r="B138" s="33">
        <f>B120</f>
        <v>2</v>
      </c>
      <c r="C138" s="52" t="s">
        <v>4</v>
      </c>
      <c r="D138" s="53"/>
      <c r="E138" s="31"/>
      <c r="F138" s="32">
        <f>F127+F137</f>
        <v>1020</v>
      </c>
      <c r="G138" s="32">
        <f t="shared" ref="G138" si="60">G127+G137</f>
        <v>48.583999999999996</v>
      </c>
      <c r="H138" s="32">
        <f t="shared" ref="H138" si="61">H127+H137</f>
        <v>41.395000000000003</v>
      </c>
      <c r="I138" s="32">
        <f t="shared" ref="I138" si="62">I127+I137</f>
        <v>186.80900000000003</v>
      </c>
      <c r="J138" s="32">
        <f t="shared" ref="J138:L138" si="63">J127+J137</f>
        <v>1322</v>
      </c>
      <c r="K138" s="32"/>
      <c r="L138" s="32">
        <f t="shared" si="63"/>
        <v>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82</v>
      </c>
      <c r="F139" s="40">
        <v>150</v>
      </c>
      <c r="G139" s="40">
        <v>8.6999999999999993</v>
      </c>
      <c r="H139" s="40">
        <v>7.8</v>
      </c>
      <c r="I139" s="40">
        <v>42.6</v>
      </c>
      <c r="J139" s="40">
        <v>279</v>
      </c>
      <c r="K139" s="41" t="s">
        <v>54</v>
      </c>
      <c r="L139" s="40"/>
    </row>
    <row r="140" spans="1:12" ht="15" x14ac:dyDescent="0.25">
      <c r="A140" s="23"/>
      <c r="B140" s="15"/>
      <c r="C140" s="11"/>
      <c r="D140" s="6"/>
      <c r="E140" s="42" t="s">
        <v>77</v>
      </c>
      <c r="F140" s="43">
        <v>90</v>
      </c>
      <c r="G140" s="43">
        <v>15.3</v>
      </c>
      <c r="H140" s="43">
        <v>17.010000000000002</v>
      </c>
      <c r="I140" s="43">
        <v>15.93</v>
      </c>
      <c r="J140" s="43">
        <v>278</v>
      </c>
      <c r="K140" s="44" t="s">
        <v>83</v>
      </c>
      <c r="L140" s="43"/>
    </row>
    <row r="141" spans="1:12" ht="15" x14ac:dyDescent="0.25">
      <c r="A141" s="23"/>
      <c r="B141" s="15"/>
      <c r="C141" s="11"/>
      <c r="D141" s="7" t="s">
        <v>22</v>
      </c>
      <c r="E141" s="42" t="s">
        <v>49</v>
      </c>
      <c r="F141" s="43">
        <v>186</v>
      </c>
      <c r="G141" s="43">
        <v>0.27</v>
      </c>
      <c r="H141" s="43">
        <v>0.09</v>
      </c>
      <c r="I141" s="43">
        <v>13.68</v>
      </c>
      <c r="J141" s="43">
        <v>55</v>
      </c>
      <c r="K141" s="44" t="s">
        <v>48</v>
      </c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 t="s">
        <v>50</v>
      </c>
      <c r="F142" s="43">
        <v>20</v>
      </c>
      <c r="G142" s="43">
        <v>1.32</v>
      </c>
      <c r="H142" s="43">
        <v>0.24</v>
      </c>
      <c r="I142" s="43">
        <v>6.84</v>
      </c>
      <c r="J142" s="43">
        <v>36</v>
      </c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 t="s">
        <v>43</v>
      </c>
      <c r="F144" s="43">
        <v>20</v>
      </c>
      <c r="G144" s="43">
        <v>1.54</v>
      </c>
      <c r="H144" s="43">
        <v>0.6</v>
      </c>
      <c r="I144" s="43">
        <v>9.9600000000000009</v>
      </c>
      <c r="J144" s="43">
        <v>53</v>
      </c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466</v>
      </c>
      <c r="G146" s="19">
        <f t="shared" ref="G146:J146" si="64">SUM(G139:G145)</f>
        <v>27.13</v>
      </c>
      <c r="H146" s="19">
        <f t="shared" si="64"/>
        <v>25.740000000000002</v>
      </c>
      <c r="I146" s="19">
        <f t="shared" si="64"/>
        <v>89.010000000000019</v>
      </c>
      <c r="J146" s="19">
        <f t="shared" si="64"/>
        <v>701</v>
      </c>
      <c r="K146" s="25"/>
      <c r="L146" s="19">
        <f t="shared" ref="L146" si="65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 t="s">
        <v>104</v>
      </c>
      <c r="F148" s="43">
        <v>200</v>
      </c>
      <c r="G148" s="43">
        <v>1.92</v>
      </c>
      <c r="H148" s="43">
        <v>4.24</v>
      </c>
      <c r="I148" s="43">
        <v>12.56</v>
      </c>
      <c r="J148" s="43">
        <v>97</v>
      </c>
      <c r="K148" s="44" t="s">
        <v>105</v>
      </c>
      <c r="L148" s="43"/>
    </row>
    <row r="149" spans="1:12" ht="15" x14ac:dyDescent="0.25">
      <c r="A149" s="23"/>
      <c r="B149" s="15"/>
      <c r="C149" s="11"/>
      <c r="D149" s="7" t="s">
        <v>28</v>
      </c>
      <c r="E149" s="42" t="s">
        <v>106</v>
      </c>
      <c r="F149" s="43" t="s">
        <v>107</v>
      </c>
      <c r="G149" s="43">
        <v>25.95</v>
      </c>
      <c r="H149" s="43">
        <v>18.649999999999999</v>
      </c>
      <c r="I149" s="43">
        <v>30.45</v>
      </c>
      <c r="J149" s="43">
        <v>400</v>
      </c>
      <c r="K149" s="44" t="s">
        <v>108</v>
      </c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 t="s">
        <v>109</v>
      </c>
      <c r="F151" s="43">
        <v>180</v>
      </c>
      <c r="G151" s="43">
        <v>1.9</v>
      </c>
      <c r="H151" s="43" t="s">
        <v>110</v>
      </c>
      <c r="I151" s="43">
        <v>19.079999999999998</v>
      </c>
      <c r="J151" s="43">
        <v>80</v>
      </c>
      <c r="K151" s="44" t="s">
        <v>111</v>
      </c>
      <c r="L151" s="43"/>
    </row>
    <row r="152" spans="1:12" ht="15" x14ac:dyDescent="0.25">
      <c r="A152" s="23"/>
      <c r="B152" s="15"/>
      <c r="C152" s="11"/>
      <c r="D152" s="7" t="s">
        <v>31</v>
      </c>
      <c r="E152" s="42" t="s">
        <v>74</v>
      </c>
      <c r="F152" s="43">
        <v>40</v>
      </c>
      <c r="G152" s="43">
        <v>3.08</v>
      </c>
      <c r="H152" s="43">
        <v>1.2</v>
      </c>
      <c r="I152" s="43">
        <v>19.920000000000002</v>
      </c>
      <c r="J152" s="43">
        <v>106</v>
      </c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 t="s">
        <v>40</v>
      </c>
      <c r="F153" s="43">
        <v>30</v>
      </c>
      <c r="G153" s="43">
        <v>1.98</v>
      </c>
      <c r="H153" s="43">
        <v>0.36</v>
      </c>
      <c r="I153" s="43">
        <v>10.26</v>
      </c>
      <c r="J153" s="43">
        <v>54</v>
      </c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450</v>
      </c>
      <c r="G156" s="19">
        <f t="shared" ref="G156:J156" si="66">SUM(G147:G155)</f>
        <v>34.829999999999991</v>
      </c>
      <c r="H156" s="19">
        <f t="shared" si="66"/>
        <v>24.45</v>
      </c>
      <c r="I156" s="19">
        <f t="shared" si="66"/>
        <v>92.27</v>
      </c>
      <c r="J156" s="19">
        <f t="shared" si="66"/>
        <v>737</v>
      </c>
      <c r="K156" s="25"/>
      <c r="L156" s="19">
        <f t="shared" ref="L156" si="67">SUM(L147:L155)</f>
        <v>0</v>
      </c>
    </row>
    <row r="157" spans="1:12" ht="15.75" thickBot="1" x14ac:dyDescent="0.25">
      <c r="A157" s="29">
        <f>A139</f>
        <v>2</v>
      </c>
      <c r="B157" s="30">
        <f>B139</f>
        <v>3</v>
      </c>
      <c r="C157" s="52" t="s">
        <v>4</v>
      </c>
      <c r="D157" s="53"/>
      <c r="E157" s="31"/>
      <c r="F157" s="32">
        <f>F146+F156</f>
        <v>916</v>
      </c>
      <c r="G157" s="32">
        <f t="shared" ref="G157" si="68">G146+G156</f>
        <v>61.959999999999994</v>
      </c>
      <c r="H157" s="32">
        <f t="shared" ref="H157" si="69">H146+H156</f>
        <v>50.19</v>
      </c>
      <c r="I157" s="32">
        <f t="shared" ref="I157" si="70">I146+I156</f>
        <v>181.28000000000003</v>
      </c>
      <c r="J157" s="32">
        <f t="shared" ref="J157:L157" si="71">J146+J156</f>
        <v>1438</v>
      </c>
      <c r="K157" s="32"/>
      <c r="L157" s="32">
        <f t="shared" si="71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76</v>
      </c>
      <c r="F158" s="40">
        <v>150</v>
      </c>
      <c r="G158" s="40">
        <v>3</v>
      </c>
      <c r="H158" s="40">
        <v>5.25</v>
      </c>
      <c r="I158" s="40">
        <v>21</v>
      </c>
      <c r="J158" s="40">
        <v>140</v>
      </c>
      <c r="K158" s="41" t="s">
        <v>75</v>
      </c>
      <c r="L158" s="40"/>
    </row>
    <row r="159" spans="1:12" ht="15" x14ac:dyDescent="0.25">
      <c r="A159" s="23"/>
      <c r="B159" s="15"/>
      <c r="C159" s="11"/>
      <c r="D159" s="6"/>
      <c r="E159" s="42" t="s">
        <v>86</v>
      </c>
      <c r="F159" s="43">
        <v>100</v>
      </c>
      <c r="G159" s="43">
        <v>20.23</v>
      </c>
      <c r="H159" s="43">
        <v>14.32</v>
      </c>
      <c r="I159" s="43">
        <v>3.23</v>
      </c>
      <c r="J159" s="43">
        <v>222</v>
      </c>
      <c r="K159" s="44" t="s">
        <v>87</v>
      </c>
      <c r="L159" s="43"/>
    </row>
    <row r="160" spans="1:12" ht="15" x14ac:dyDescent="0.25">
      <c r="A160" s="23"/>
      <c r="B160" s="15"/>
      <c r="C160" s="11"/>
      <c r="D160" s="7" t="s">
        <v>22</v>
      </c>
      <c r="E160" s="42" t="s">
        <v>49</v>
      </c>
      <c r="F160" s="43">
        <v>186</v>
      </c>
      <c r="G160" s="43">
        <v>0.27</v>
      </c>
      <c r="H160" s="43">
        <v>0.09</v>
      </c>
      <c r="I160" s="43">
        <v>13.68</v>
      </c>
      <c r="J160" s="43">
        <v>55</v>
      </c>
      <c r="K160" s="44" t="s">
        <v>48</v>
      </c>
      <c r="L160" s="43"/>
    </row>
    <row r="161" spans="1:12" ht="15" x14ac:dyDescent="0.25">
      <c r="A161" s="23"/>
      <c r="B161" s="15"/>
      <c r="C161" s="11"/>
      <c r="D161" s="7" t="s">
        <v>23</v>
      </c>
      <c r="E161" s="42" t="s">
        <v>50</v>
      </c>
      <c r="F161" s="43">
        <v>20</v>
      </c>
      <c r="G161" s="43">
        <v>1.32</v>
      </c>
      <c r="H161" s="43">
        <v>0.24</v>
      </c>
      <c r="I161" s="43">
        <v>6.84</v>
      </c>
      <c r="J161" s="43">
        <v>36</v>
      </c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 t="s">
        <v>43</v>
      </c>
      <c r="F163" s="43">
        <v>20</v>
      </c>
      <c r="G163" s="43">
        <v>1.54</v>
      </c>
      <c r="H163" s="43">
        <v>0.6</v>
      </c>
      <c r="I163" s="43">
        <v>9.9600000000000009</v>
      </c>
      <c r="J163" s="43">
        <v>53</v>
      </c>
      <c r="K163" s="44"/>
      <c r="L163" s="43"/>
    </row>
    <row r="164" spans="1:12" ht="15" x14ac:dyDescent="0.25">
      <c r="A164" s="23"/>
      <c r="B164" s="15"/>
      <c r="C164" s="11"/>
      <c r="D164" s="6"/>
      <c r="E164" s="42" t="s">
        <v>78</v>
      </c>
      <c r="F164" s="43">
        <v>80</v>
      </c>
      <c r="G164" s="43">
        <v>0.64</v>
      </c>
      <c r="H164" s="43">
        <v>0.08</v>
      </c>
      <c r="I164" s="43">
        <v>2.08</v>
      </c>
      <c r="J164" s="43">
        <v>11</v>
      </c>
      <c r="K164" s="44" t="s">
        <v>79</v>
      </c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556</v>
      </c>
      <c r="G165" s="19">
        <f t="shared" ref="G165:J165" si="72">SUM(G158:G164)</f>
        <v>27</v>
      </c>
      <c r="H165" s="19">
        <f t="shared" si="72"/>
        <v>20.58</v>
      </c>
      <c r="I165" s="19">
        <f t="shared" si="72"/>
        <v>56.79</v>
      </c>
      <c r="J165" s="19">
        <f t="shared" si="72"/>
        <v>517</v>
      </c>
      <c r="K165" s="25"/>
      <c r="L165" s="19">
        <f t="shared" ref="L165" si="73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112</v>
      </c>
      <c r="F166" s="43">
        <v>20</v>
      </c>
      <c r="G166" s="43">
        <v>6.2</v>
      </c>
      <c r="H166" s="43">
        <v>0.4</v>
      </c>
      <c r="I166" s="43">
        <v>13</v>
      </c>
      <c r="J166" s="43">
        <v>8</v>
      </c>
      <c r="K166" s="44" t="s">
        <v>113</v>
      </c>
      <c r="L166" s="43"/>
    </row>
    <row r="167" spans="1:12" ht="15" x14ac:dyDescent="0.25">
      <c r="A167" s="23"/>
      <c r="B167" s="15"/>
      <c r="C167" s="11"/>
      <c r="D167" s="7" t="s">
        <v>27</v>
      </c>
      <c r="E167" s="42" t="s">
        <v>114</v>
      </c>
      <c r="F167" s="43">
        <v>200</v>
      </c>
      <c r="G167" s="43">
        <v>2.4</v>
      </c>
      <c r="H167" s="43">
        <v>3.6</v>
      </c>
      <c r="I167" s="43">
        <v>16.079999999999998</v>
      </c>
      <c r="J167" s="43">
        <v>108</v>
      </c>
      <c r="K167" s="44" t="s">
        <v>115</v>
      </c>
      <c r="L167" s="43"/>
    </row>
    <row r="168" spans="1:12" ht="15" x14ac:dyDescent="0.25">
      <c r="A168" s="23"/>
      <c r="B168" s="15"/>
      <c r="C168" s="11"/>
      <c r="D168" s="7" t="s">
        <v>28</v>
      </c>
      <c r="E168" s="42" t="s">
        <v>116</v>
      </c>
      <c r="F168" s="43" t="s">
        <v>117</v>
      </c>
      <c r="G168" s="43">
        <v>16.09</v>
      </c>
      <c r="H168" s="43">
        <v>23.96</v>
      </c>
      <c r="I168" s="43">
        <v>3.16</v>
      </c>
      <c r="J168" s="43">
        <v>291</v>
      </c>
      <c r="K168" s="44" t="s">
        <v>118</v>
      </c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25.5" x14ac:dyDescent="0.25">
      <c r="A170" s="23"/>
      <c r="B170" s="15"/>
      <c r="C170" s="11"/>
      <c r="D170" s="7" t="s">
        <v>30</v>
      </c>
      <c r="E170" s="42" t="s">
        <v>93</v>
      </c>
      <c r="F170" s="43">
        <v>180</v>
      </c>
      <c r="G170" s="43">
        <v>0.9</v>
      </c>
      <c r="H170" s="43">
        <v>0.09</v>
      </c>
      <c r="I170" s="43">
        <v>14.13</v>
      </c>
      <c r="J170" s="43">
        <v>60</v>
      </c>
      <c r="K170" s="44" t="s">
        <v>94</v>
      </c>
      <c r="L170" s="43"/>
    </row>
    <row r="171" spans="1:12" ht="15" x14ac:dyDescent="0.25">
      <c r="A171" s="23"/>
      <c r="B171" s="15"/>
      <c r="C171" s="11"/>
      <c r="D171" s="7" t="s">
        <v>31</v>
      </c>
      <c r="E171" s="42" t="s">
        <v>74</v>
      </c>
      <c r="F171" s="43">
        <v>40</v>
      </c>
      <c r="G171" s="43">
        <v>3.08</v>
      </c>
      <c r="H171" s="43">
        <v>1.2</v>
      </c>
      <c r="I171" s="43">
        <v>19.920000000000002</v>
      </c>
      <c r="J171" s="43">
        <v>106</v>
      </c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 t="s">
        <v>40</v>
      </c>
      <c r="F172" s="43">
        <v>30</v>
      </c>
      <c r="G172" s="43">
        <v>1.98</v>
      </c>
      <c r="H172" s="43">
        <v>0.36</v>
      </c>
      <c r="I172" s="43">
        <v>10.26</v>
      </c>
      <c r="J172" s="43">
        <v>54</v>
      </c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470</v>
      </c>
      <c r="G175" s="19">
        <f t="shared" ref="G175:J175" si="74">SUM(G166:G174)</f>
        <v>30.649999999999995</v>
      </c>
      <c r="H175" s="19">
        <f t="shared" si="74"/>
        <v>29.61</v>
      </c>
      <c r="I175" s="19">
        <f t="shared" si="74"/>
        <v>76.55</v>
      </c>
      <c r="J175" s="19">
        <f t="shared" si="74"/>
        <v>627</v>
      </c>
      <c r="K175" s="25"/>
      <c r="L175" s="19">
        <f t="shared" ref="L175" si="75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2" t="s">
        <v>4</v>
      </c>
      <c r="D176" s="53"/>
      <c r="E176" s="31"/>
      <c r="F176" s="32">
        <f>F165+F175</f>
        <v>1026</v>
      </c>
      <c r="G176" s="32">
        <f t="shared" ref="G176" si="76">G165+G175</f>
        <v>57.649999999999991</v>
      </c>
      <c r="H176" s="32">
        <f t="shared" ref="H176" si="77">H165+H175</f>
        <v>50.19</v>
      </c>
      <c r="I176" s="32">
        <f t="shared" ref="I176" si="78">I165+I175</f>
        <v>133.34</v>
      </c>
      <c r="J176" s="32">
        <f t="shared" ref="J176:L176" si="79">J165+J175</f>
        <v>1144</v>
      </c>
      <c r="K176" s="32"/>
      <c r="L176" s="32">
        <f t="shared" si="79"/>
        <v>0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59</v>
      </c>
      <c r="F177" s="40">
        <v>90</v>
      </c>
      <c r="G177" s="40">
        <v>12.8</v>
      </c>
      <c r="H177" s="40">
        <v>9.34</v>
      </c>
      <c r="I177" s="40">
        <v>5.85</v>
      </c>
      <c r="J177" s="40">
        <v>159</v>
      </c>
      <c r="K177" s="41" t="s">
        <v>60</v>
      </c>
      <c r="L177" s="40"/>
    </row>
    <row r="178" spans="1:12" ht="15" x14ac:dyDescent="0.25">
      <c r="A178" s="23"/>
      <c r="B178" s="15"/>
      <c r="C178" s="11"/>
      <c r="D178" s="6"/>
      <c r="E178" s="42" t="s">
        <v>56</v>
      </c>
      <c r="F178" s="43">
        <v>150</v>
      </c>
      <c r="G178" s="43">
        <v>5.25</v>
      </c>
      <c r="H178" s="43">
        <v>4.8</v>
      </c>
      <c r="I178" s="43">
        <v>32.299999999999997</v>
      </c>
      <c r="J178" s="43">
        <v>192</v>
      </c>
      <c r="K178" s="44" t="s">
        <v>57</v>
      </c>
      <c r="L178" s="43"/>
    </row>
    <row r="179" spans="1:12" ht="15" x14ac:dyDescent="0.25">
      <c r="A179" s="23"/>
      <c r="B179" s="15"/>
      <c r="C179" s="11"/>
      <c r="D179" s="7" t="s">
        <v>22</v>
      </c>
      <c r="E179" s="42" t="s">
        <v>49</v>
      </c>
      <c r="F179" s="43">
        <v>186</v>
      </c>
      <c r="G179" s="43">
        <v>0.27</v>
      </c>
      <c r="H179" s="43">
        <v>0.09</v>
      </c>
      <c r="I179" s="43">
        <v>13.68</v>
      </c>
      <c r="J179" s="43">
        <v>55</v>
      </c>
      <c r="K179" s="44" t="s">
        <v>48</v>
      </c>
      <c r="L179" s="43"/>
    </row>
    <row r="180" spans="1:12" ht="15" x14ac:dyDescent="0.25">
      <c r="A180" s="23"/>
      <c r="B180" s="15"/>
      <c r="C180" s="11"/>
      <c r="D180" s="7" t="s">
        <v>23</v>
      </c>
      <c r="E180" s="42" t="s">
        <v>50</v>
      </c>
      <c r="F180" s="43">
        <v>20</v>
      </c>
      <c r="G180" s="43">
        <v>1.32</v>
      </c>
      <c r="H180" s="43">
        <v>0.24</v>
      </c>
      <c r="I180" s="43">
        <v>6.84</v>
      </c>
      <c r="J180" s="43">
        <v>36</v>
      </c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 t="s">
        <v>84</v>
      </c>
      <c r="F181" s="43">
        <v>100</v>
      </c>
      <c r="G181" s="43">
        <v>0.5</v>
      </c>
      <c r="H181" s="43">
        <v>0.5</v>
      </c>
      <c r="I181" s="43">
        <v>13.01</v>
      </c>
      <c r="J181" s="43">
        <v>45</v>
      </c>
      <c r="K181" s="44" t="s">
        <v>85</v>
      </c>
      <c r="L181" s="43"/>
    </row>
    <row r="182" spans="1:12" ht="15" x14ac:dyDescent="0.25">
      <c r="A182" s="23"/>
      <c r="B182" s="15"/>
      <c r="C182" s="11"/>
      <c r="D182" s="6"/>
      <c r="E182" s="42" t="s">
        <v>43</v>
      </c>
      <c r="F182" s="43">
        <v>20</v>
      </c>
      <c r="G182" s="43">
        <v>1.54</v>
      </c>
      <c r="H182" s="43">
        <v>0.6</v>
      </c>
      <c r="I182" s="43">
        <v>9.9600000000000009</v>
      </c>
      <c r="J182" s="43">
        <v>53</v>
      </c>
      <c r="K182" s="44"/>
      <c r="L182" s="43"/>
    </row>
    <row r="183" spans="1:12" ht="15" x14ac:dyDescent="0.25">
      <c r="A183" s="23"/>
      <c r="B183" s="15"/>
      <c r="C183" s="11"/>
      <c r="D183" s="6"/>
      <c r="E183" s="42" t="s">
        <v>80</v>
      </c>
      <c r="F183" s="43">
        <v>80</v>
      </c>
      <c r="G183" s="43">
        <v>0.88</v>
      </c>
      <c r="H183" s="43">
        <v>0.16</v>
      </c>
      <c r="I183" s="43">
        <v>3.04</v>
      </c>
      <c r="J183" s="43">
        <v>18</v>
      </c>
      <c r="K183" s="44" t="s">
        <v>81</v>
      </c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646</v>
      </c>
      <c r="G184" s="19">
        <f t="shared" ref="G184:J184" si="80">SUM(G177:G183)</f>
        <v>22.56</v>
      </c>
      <c r="H184" s="19">
        <f t="shared" si="80"/>
        <v>15.73</v>
      </c>
      <c r="I184" s="19">
        <f t="shared" si="80"/>
        <v>84.680000000000021</v>
      </c>
      <c r="J184" s="19">
        <f t="shared" si="80"/>
        <v>558</v>
      </c>
      <c r="K184" s="25"/>
      <c r="L184" s="19">
        <f t="shared" ref="L184" si="81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 t="s">
        <v>119</v>
      </c>
      <c r="F186" s="43">
        <v>200</v>
      </c>
      <c r="G186" s="43">
        <v>4.96</v>
      </c>
      <c r="H186" s="43">
        <v>4.4800000000000004</v>
      </c>
      <c r="I186" s="43">
        <v>17.84</v>
      </c>
      <c r="J186" s="43">
        <v>134</v>
      </c>
      <c r="K186" s="44" t="s">
        <v>120</v>
      </c>
      <c r="L186" s="43"/>
    </row>
    <row r="187" spans="1:12" ht="15" x14ac:dyDescent="0.25">
      <c r="A187" s="23"/>
      <c r="B187" s="15"/>
      <c r="C187" s="11"/>
      <c r="D187" s="7" t="s">
        <v>28</v>
      </c>
      <c r="E187" s="42" t="s">
        <v>121</v>
      </c>
      <c r="F187" s="43">
        <v>90</v>
      </c>
      <c r="G187" s="43">
        <v>12.8</v>
      </c>
      <c r="H187" s="43">
        <v>9.34</v>
      </c>
      <c r="I187" s="43">
        <v>5.85</v>
      </c>
      <c r="J187" s="43">
        <v>159</v>
      </c>
      <c r="K187" s="44" t="s">
        <v>60</v>
      </c>
      <c r="L187" s="43"/>
    </row>
    <row r="188" spans="1:12" ht="15" x14ac:dyDescent="0.25">
      <c r="A188" s="23"/>
      <c r="B188" s="15"/>
      <c r="C188" s="11"/>
      <c r="D188" s="7" t="s">
        <v>29</v>
      </c>
      <c r="E188" s="42" t="s">
        <v>76</v>
      </c>
      <c r="F188" s="43">
        <v>150</v>
      </c>
      <c r="G188" s="43">
        <v>3</v>
      </c>
      <c r="H188" s="43">
        <v>5.25</v>
      </c>
      <c r="I188" s="43">
        <v>21</v>
      </c>
      <c r="J188" s="43">
        <v>140</v>
      </c>
      <c r="K188" s="44" t="s">
        <v>75</v>
      </c>
      <c r="L188" s="43"/>
    </row>
    <row r="189" spans="1:12" ht="15" x14ac:dyDescent="0.25">
      <c r="A189" s="23"/>
      <c r="B189" s="15"/>
      <c r="C189" s="11"/>
      <c r="D189" s="7" t="s">
        <v>30</v>
      </c>
      <c r="E189" s="42" t="s">
        <v>123</v>
      </c>
      <c r="F189" s="43">
        <v>180</v>
      </c>
      <c r="G189" s="43">
        <v>0.2</v>
      </c>
      <c r="H189" s="43">
        <v>0.1</v>
      </c>
      <c r="I189" s="43">
        <v>15.32</v>
      </c>
      <c r="J189" s="43">
        <v>63</v>
      </c>
      <c r="K189" s="44" t="s">
        <v>103</v>
      </c>
      <c r="L189" s="43"/>
    </row>
    <row r="190" spans="1:12" ht="15" x14ac:dyDescent="0.25">
      <c r="A190" s="23"/>
      <c r="B190" s="15"/>
      <c r="C190" s="11"/>
      <c r="D190" s="7" t="s">
        <v>31</v>
      </c>
      <c r="E190" s="42" t="s">
        <v>74</v>
      </c>
      <c r="F190" s="43">
        <v>40</v>
      </c>
      <c r="G190" s="43">
        <v>3.08</v>
      </c>
      <c r="H190" s="43">
        <v>1.2</v>
      </c>
      <c r="I190" s="43">
        <v>19.920000000000002</v>
      </c>
      <c r="J190" s="43">
        <v>106</v>
      </c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 t="s">
        <v>40</v>
      </c>
      <c r="F191" s="43">
        <v>30</v>
      </c>
      <c r="G191" s="43">
        <v>1.98</v>
      </c>
      <c r="H191" s="43">
        <v>0.36</v>
      </c>
      <c r="I191" s="43">
        <v>10.26</v>
      </c>
      <c r="J191" s="43">
        <v>54</v>
      </c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690</v>
      </c>
      <c r="G194" s="19">
        <f t="shared" ref="G194:J194" si="82">SUM(G185:G193)</f>
        <v>26.02</v>
      </c>
      <c r="H194" s="19">
        <f t="shared" si="82"/>
        <v>20.73</v>
      </c>
      <c r="I194" s="19">
        <f t="shared" si="82"/>
        <v>90.190000000000012</v>
      </c>
      <c r="J194" s="19">
        <f t="shared" si="82"/>
        <v>656</v>
      </c>
      <c r="K194" s="25"/>
      <c r="L194" s="19">
        <f t="shared" ref="L194" si="83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2" t="s">
        <v>4</v>
      </c>
      <c r="D195" s="53"/>
      <c r="E195" s="31"/>
      <c r="F195" s="32">
        <f>F184+F194</f>
        <v>1336</v>
      </c>
      <c r="G195" s="32">
        <f t="shared" ref="G195" si="84">G184+G194</f>
        <v>48.58</v>
      </c>
      <c r="H195" s="32">
        <f t="shared" ref="H195" si="85">H184+H194</f>
        <v>36.46</v>
      </c>
      <c r="I195" s="32">
        <f t="shared" ref="I195" si="86">I184+I194</f>
        <v>174.87000000000003</v>
      </c>
      <c r="J195" s="32">
        <f t="shared" ref="J195:L195" si="87">J184+J194</f>
        <v>1214</v>
      </c>
      <c r="K195" s="32"/>
      <c r="L195" s="32">
        <f t="shared" si="87"/>
        <v>0</v>
      </c>
    </row>
    <row r="196" spans="1:12" x14ac:dyDescent="0.2">
      <c r="A196" s="27"/>
      <c r="B196" s="28"/>
      <c r="C196" s="54" t="s">
        <v>5</v>
      </c>
      <c r="D196" s="54"/>
      <c r="E196" s="54"/>
      <c r="F196" s="34">
        <f>(F24+F43+F62+F81+F100+F119+F138+F157+F176+F195)/(IF(F24=0,0,1)+IF(F43=0,0,1)+IF(F62=0,0,1)+IF(F81=0,0,1)+IF(F100=0,0,1)+IF(F119=0,0,1)+IF(F138=0,0,1)+IF(F157=0,0,1)+IF(F176=0,0,1)+IF(F195=0,0,1))</f>
        <v>1069.2</v>
      </c>
      <c r="G196" s="34">
        <f t="shared" ref="G196:J196" si="88">(G24+G43+G62+G81+G100+G119+G138+G157+G176+G195)/(IF(G24=0,0,1)+IF(G43=0,0,1)+IF(G62=0,0,1)+IF(G81=0,0,1)+IF(G100=0,0,1)+IF(G119=0,0,1)+IF(G138=0,0,1)+IF(G157=0,0,1)+IF(G176=0,0,1)+IF(G195=0,0,1))</f>
        <v>51.158799999999999</v>
      </c>
      <c r="H196" s="34">
        <f t="shared" si="88"/>
        <v>42.533000000000001</v>
      </c>
      <c r="I196" s="34">
        <f t="shared" si="88"/>
        <v>170.04580000000001</v>
      </c>
      <c r="J196" s="34">
        <f t="shared" si="88"/>
        <v>1264.8</v>
      </c>
      <c r="K196" s="34"/>
      <c r="L196" s="34" t="e">
        <f t="shared" ref="L196" si="89">(L24+L43+L62+L81+L100+L119+L138+L157+L176+L195)/(IF(L24=0,0,1)+IF(L43=0,0,1)+IF(L62=0,0,1)+IF(L81=0,0,1)+IF(L100=0,0,1)+IF(L119=0,0,1)+IF(L138=0,0,1)+IF(L157=0,0,1)+IF(L176=0,0,1)+IF(L195=0,0,1))</f>
        <v>#DIV/0!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2024-02-06T09:08:42Z</cp:lastPrinted>
  <dcterms:created xsi:type="dcterms:W3CDTF">2022-05-16T14:23:56Z</dcterms:created>
  <dcterms:modified xsi:type="dcterms:W3CDTF">2024-03-26T10:25:41Z</dcterms:modified>
</cp:coreProperties>
</file>